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Opci Sektor\NABAVA - najam utovarivača\2025\"/>
    </mc:Choice>
  </mc:AlternateContent>
  <xr:revisionPtr revIDLastSave="0" documentId="8_{DD3C3AF6-770A-423B-84FE-BA085889FA3C}" xr6:coauthVersionLast="47" xr6:coauthVersionMax="47" xr10:uidLastSave="{00000000-0000-0000-0000-000000000000}"/>
  <bookViews>
    <workbookView xWindow="28680" yWindow="-120" windowWidth="29040" windowHeight="15840" xr2:uid="{C089B578-5257-4FF5-BF2B-768F6F905160}"/>
  </bookViews>
  <sheets>
    <sheet name="PRILOG I - Toškovnik" sheetId="2" r:id="rId1"/>
  </sheets>
  <definedNames>
    <definedName name="_xlnm.Print_Area" localSheetId="0">'PRILOG I - Toškovnik'!$A$1:$F$37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" l="1"/>
  <c r="F26" i="2" l="1"/>
  <c r="F27" i="2"/>
  <c r="F29" i="2"/>
  <c r="F25" i="2" l="1"/>
  <c r="F30" i="2" s="1"/>
  <c r="F31" i="2" l="1"/>
  <c r="F32" i="2" s="1"/>
</calcChain>
</file>

<file path=xl/sharedStrings.xml><?xml version="1.0" encoding="utf-8"?>
<sst xmlns="http://schemas.openxmlformats.org/spreadsheetml/2006/main" count="56" uniqueCount="54">
  <si>
    <t>PRILOG I - Troškovnik</t>
  </si>
  <si>
    <t xml:space="preserve">Broj ponude: </t>
  </si>
  <si>
    <t>PONUDITELJ:</t>
  </si>
  <si>
    <t>UKUPNO (EUR bez PDV-a):</t>
  </si>
  <si>
    <t>R. br.</t>
  </si>
  <si>
    <t>U _______________, dana ________________</t>
  </si>
  <si>
    <r>
      <t xml:space="preserve">Predmet nabave: </t>
    </r>
    <r>
      <rPr>
        <b/>
        <sz val="12"/>
        <color theme="1"/>
        <rFont val="Times New Roman"/>
        <family val="1"/>
        <charset val="238"/>
      </rPr>
      <t xml:space="preserve">Najam rabljenog radnog stroja - utovarivača </t>
    </r>
  </si>
  <si>
    <t>NAPOMENA PONUDITELJA</t>
  </si>
  <si>
    <t>Utovarna korpa</t>
  </si>
  <si>
    <t>ugrađen</t>
  </si>
  <si>
    <t>Klima uređaj</t>
  </si>
  <si>
    <t>Snaga motora (kW)</t>
  </si>
  <si>
    <t>tehnički ispravno</t>
  </si>
  <si>
    <t>zapisnik</t>
  </si>
  <si>
    <t>Stanje radnog stroja</t>
  </si>
  <si>
    <t xml:space="preserve">Važeći obavljeni pregled i ispitivanje radne opreme stroja  s povećanim opasnositima </t>
  </si>
  <si>
    <t>Radna težina stroja</t>
  </si>
  <si>
    <r>
      <t>min. 2700 mm / 3,50 m</t>
    </r>
    <r>
      <rPr>
        <sz val="12"/>
        <color theme="1"/>
        <rFont val="Calibri"/>
        <family val="2"/>
        <charset val="238"/>
      </rPr>
      <t>³</t>
    </r>
  </si>
  <si>
    <t>Centralno podmazivanje</t>
  </si>
  <si>
    <t>automatsko</t>
  </si>
  <si>
    <t>min. 300 l</t>
  </si>
  <si>
    <t>Zapremni kapacitet goriva</t>
  </si>
  <si>
    <t>utovarivač točkaš zglobni</t>
  </si>
  <si>
    <t>Veličina guma</t>
  </si>
  <si>
    <t>min. 23.5 R25</t>
  </si>
  <si>
    <t>Godina proizvodnje</t>
  </si>
  <si>
    <t xml:space="preserve">OPIS UTOVARIVAČA </t>
  </si>
  <si>
    <t>TRAŽENA TEHNIČKA SPECIFIKACIJA ZA UTOVARIVAČ</t>
  </si>
  <si>
    <t>OPIS USLUGE</t>
  </si>
  <si>
    <t>UKUPNA CIJENA
(EUR bez PDV-a)</t>
  </si>
  <si>
    <t>PDV (EUR):</t>
  </si>
  <si>
    <t>SVEUKUPNO (EUR s PDV-om):</t>
  </si>
  <si>
    <t>Najam utovarivača prema tehničkim specifikacijama u gornjoj tablici.
Utovarivač će se koristiti na lokaciji ŽCGO Kaštijun.
Količina: 1 utovarivač.
Obračun: mjesečno, za kalendarski mjesec</t>
  </si>
  <si>
    <t>od 2007. do 2024. god.</t>
  </si>
  <si>
    <t>Radni sati</t>
  </si>
  <si>
    <t>Dovoz utovarivača na lokaciju ŽCGO Kaštijun</t>
  </si>
  <si>
    <t>OKVIRNA KOLIČINA</t>
  </si>
  <si>
    <t>Odvoz utovarivača s lokacije ŽCGO Kaštijun</t>
  </si>
  <si>
    <t>mjeseci</t>
  </si>
  <si>
    <t>relacija</t>
  </si>
  <si>
    <t>Dodatna doplata nakon izvršenih 180 radnih sati stroja u mjesecu</t>
  </si>
  <si>
    <t>radnih sati</t>
  </si>
  <si>
    <t>JEDINIČNA CIJENA
(EUR bez PDV-a / JM)</t>
  </si>
  <si>
    <t>JEDINICA MJERE
(JM)</t>
  </si>
  <si>
    <t>TEHNIČKA SPECIFIKACIJA PREDMETA PONUDE
(upisuje ponuditelj za utovarivač koji je predmet ponude)</t>
  </si>
  <si>
    <t>Atest za rad stroja s povećanom opasnošću</t>
  </si>
  <si>
    <t>atest</t>
  </si>
  <si>
    <t>min. 140 kW i max. 150</t>
  </si>
  <si>
    <t>min. 18 tona i max. 20 tona</t>
  </si>
  <si>
    <t>Tip radnog stroja</t>
  </si>
  <si>
    <t>max. 12 000 sati</t>
  </si>
  <si>
    <t>Proizvođač radnog stroja</t>
  </si>
  <si>
    <t>Model / oznaka radnog stroja prema oznakama proizvođača</t>
  </si>
  <si>
    <t>Evidencijski broj nabave: TO-JN-117/2025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</si>
</sst>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3" fontId="1" fillId="0" borderId="6" xfId="0" applyNumberFormat="1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4" fontId="1" fillId="0" borderId="11" xfId="0" applyNumberFormat="1" applyFont="1" applyBorder="1" applyAlignment="1" applyProtection="1">
      <alignment vertical="center"/>
      <protection locked="0"/>
    </xf>
    <xf numFmtId="4" fontId="1" fillId="0" borderId="1" xfId="0" applyNumberFormat="1" applyFont="1" applyBorder="1" applyProtection="1"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" fontId="1" fillId="0" borderId="8" xfId="0" applyNumberFormat="1" applyFont="1" applyBorder="1"/>
    <xf numFmtId="4" fontId="2" fillId="0" borderId="8" xfId="0" applyNumberFormat="1" applyFont="1" applyBorder="1"/>
    <xf numFmtId="4" fontId="2" fillId="0" borderId="12" xfId="0" applyNumberFormat="1" applyFont="1" applyBorder="1"/>
    <xf numFmtId="0" fontId="1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3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center" vertical="center"/>
    </xf>
    <xf numFmtId="4" fontId="1" fillId="0" borderId="6" xfId="0" applyNumberFormat="1" applyFont="1" applyBorder="1" applyProtection="1">
      <protection locked="0"/>
    </xf>
    <xf numFmtId="4" fontId="1" fillId="0" borderId="21" xfId="0" applyNumberFormat="1" applyFont="1" applyBorder="1"/>
    <xf numFmtId="4" fontId="2" fillId="0" borderId="7" xfId="0" applyNumberFormat="1" applyFont="1" applyBorder="1"/>
    <xf numFmtId="0" fontId="1" fillId="0" borderId="19" xfId="0" applyFont="1" applyBorder="1" applyAlignment="1">
      <alignment vertical="center" wrapText="1"/>
    </xf>
    <xf numFmtId="4" fontId="1" fillId="0" borderId="19" xfId="0" applyNumberFormat="1" applyFont="1" applyBorder="1" applyProtection="1">
      <protection locked="0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/>
    <xf numFmtId="0" fontId="1" fillId="0" borderId="0" xfId="0" applyFont="1"/>
    <xf numFmtId="0" fontId="1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6" xfId="0" applyFont="1" applyBorder="1" applyProtection="1"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8EEC-BD0D-4618-B82F-4CB56B377EE8}">
  <dimension ref="A1:F36"/>
  <sheetViews>
    <sheetView tabSelected="1" view="pageBreakPreview" zoomScale="85" zoomScaleNormal="85" zoomScaleSheetLayoutView="85" workbookViewId="0">
      <selection activeCell="D9" sqref="D9"/>
    </sheetView>
  </sheetViews>
  <sheetFormatPr defaultRowHeight="15.75" x14ac:dyDescent="0.25"/>
  <cols>
    <col min="1" max="1" width="9.140625" style="1"/>
    <col min="2" max="2" width="61.140625" style="1" customWidth="1"/>
    <col min="3" max="3" width="43.7109375" style="1" customWidth="1"/>
    <col min="4" max="4" width="36.28515625" style="1" customWidth="1"/>
    <col min="5" max="5" width="28.140625" style="1" customWidth="1"/>
    <col min="6" max="6" width="31.5703125" style="2" customWidth="1"/>
    <col min="7" max="16384" width="9.140625" style="2"/>
  </cols>
  <sheetData>
    <row r="1" spans="1:5" ht="21.75" customHeight="1" x14ac:dyDescent="0.25">
      <c r="A1" s="39" t="s">
        <v>0</v>
      </c>
      <c r="B1" s="39"/>
      <c r="C1" s="39"/>
      <c r="D1" s="39"/>
      <c r="E1" s="39"/>
    </row>
    <row r="2" spans="1:5" x14ac:dyDescent="0.25">
      <c r="A2" s="6"/>
      <c r="B2" s="6"/>
      <c r="C2" s="6"/>
      <c r="D2" s="6"/>
      <c r="E2" s="6"/>
    </row>
    <row r="3" spans="1:5" x14ac:dyDescent="0.25">
      <c r="A3" s="40" t="s">
        <v>6</v>
      </c>
      <c r="B3" s="40"/>
      <c r="C3" s="40"/>
      <c r="D3" s="40"/>
      <c r="E3" s="40"/>
    </row>
    <row r="4" spans="1:5" ht="8.25" customHeight="1" x14ac:dyDescent="0.25">
      <c r="A4" s="6"/>
      <c r="B4" s="6"/>
      <c r="C4" s="6"/>
      <c r="D4" s="6"/>
      <c r="E4" s="6"/>
    </row>
    <row r="5" spans="1:5" ht="21.75" customHeight="1" x14ac:dyDescent="0.25">
      <c r="A5" s="40" t="s">
        <v>53</v>
      </c>
      <c r="B5" s="40"/>
      <c r="C5" s="40"/>
      <c r="D5" s="40"/>
      <c r="E5" s="40"/>
    </row>
    <row r="6" spans="1:5" x14ac:dyDescent="0.25">
      <c r="A6" s="6"/>
      <c r="B6" s="6"/>
      <c r="C6" s="6"/>
      <c r="D6" s="6"/>
      <c r="E6" s="6"/>
    </row>
    <row r="7" spans="1:5" ht="16.5" thickBot="1" x14ac:dyDescent="0.3">
      <c r="A7" s="6"/>
      <c r="B7" s="6"/>
      <c r="C7" s="6"/>
      <c r="D7" s="6"/>
      <c r="E7" s="6"/>
    </row>
    <row r="8" spans="1:5" ht="75.75" customHeight="1" x14ac:dyDescent="0.25">
      <c r="A8" s="7" t="s">
        <v>4</v>
      </c>
      <c r="B8" s="8" t="s">
        <v>26</v>
      </c>
      <c r="C8" s="8" t="s">
        <v>27</v>
      </c>
      <c r="D8" s="8" t="s">
        <v>44</v>
      </c>
      <c r="E8" s="15" t="s">
        <v>7</v>
      </c>
    </row>
    <row r="9" spans="1:5" ht="32.25" customHeight="1" x14ac:dyDescent="0.25">
      <c r="A9" s="9">
        <v>1</v>
      </c>
      <c r="B9" s="10" t="s">
        <v>49</v>
      </c>
      <c r="C9" s="11" t="s">
        <v>22</v>
      </c>
      <c r="D9" s="3"/>
      <c r="E9" s="16"/>
    </row>
    <row r="10" spans="1:5" ht="32.25" customHeight="1" x14ac:dyDescent="0.25">
      <c r="A10" s="9">
        <v>2</v>
      </c>
      <c r="B10" s="10" t="s">
        <v>51</v>
      </c>
      <c r="C10" s="38"/>
      <c r="D10" s="3"/>
      <c r="E10" s="16"/>
    </row>
    <row r="11" spans="1:5" ht="32.25" customHeight="1" x14ac:dyDescent="0.25">
      <c r="A11" s="9">
        <v>3</v>
      </c>
      <c r="B11" s="10" t="s">
        <v>52</v>
      </c>
      <c r="C11" s="38"/>
      <c r="D11" s="3"/>
      <c r="E11" s="16"/>
    </row>
    <row r="12" spans="1:5" ht="30" customHeight="1" x14ac:dyDescent="0.25">
      <c r="A12" s="9">
        <v>4</v>
      </c>
      <c r="B12" s="10" t="s">
        <v>8</v>
      </c>
      <c r="C12" s="11" t="s">
        <v>17</v>
      </c>
      <c r="D12" s="3"/>
      <c r="E12" s="16"/>
    </row>
    <row r="13" spans="1:5" ht="30" customHeight="1" x14ac:dyDescent="0.25">
      <c r="A13" s="9">
        <v>5</v>
      </c>
      <c r="B13" s="10" t="s">
        <v>16</v>
      </c>
      <c r="C13" s="11" t="s">
        <v>48</v>
      </c>
      <c r="D13" s="3"/>
      <c r="E13" s="16"/>
    </row>
    <row r="14" spans="1:5" ht="30" customHeight="1" x14ac:dyDescent="0.25">
      <c r="A14" s="9">
        <v>6</v>
      </c>
      <c r="B14" s="17" t="s">
        <v>11</v>
      </c>
      <c r="C14" s="12" t="s">
        <v>47</v>
      </c>
      <c r="D14" s="3"/>
      <c r="E14" s="16"/>
    </row>
    <row r="15" spans="1:5" ht="30" customHeight="1" x14ac:dyDescent="0.25">
      <c r="A15" s="9">
        <v>7</v>
      </c>
      <c r="B15" s="12" t="s">
        <v>21</v>
      </c>
      <c r="C15" s="12" t="s">
        <v>20</v>
      </c>
      <c r="D15" s="3"/>
      <c r="E15" s="16"/>
    </row>
    <row r="16" spans="1:5" ht="30" customHeight="1" x14ac:dyDescent="0.25">
      <c r="A16" s="9">
        <v>8</v>
      </c>
      <c r="B16" s="10" t="s">
        <v>23</v>
      </c>
      <c r="C16" s="11" t="s">
        <v>24</v>
      </c>
      <c r="D16" s="3"/>
      <c r="E16" s="16"/>
    </row>
    <row r="17" spans="1:6" ht="30" customHeight="1" x14ac:dyDescent="0.25">
      <c r="A17" s="9">
        <v>9</v>
      </c>
      <c r="B17" s="10" t="s">
        <v>18</v>
      </c>
      <c r="C17" s="11" t="s">
        <v>19</v>
      </c>
      <c r="D17" s="3"/>
      <c r="E17" s="16"/>
    </row>
    <row r="18" spans="1:6" ht="30" customHeight="1" x14ac:dyDescent="0.25">
      <c r="A18" s="9">
        <v>10</v>
      </c>
      <c r="B18" s="10" t="s">
        <v>14</v>
      </c>
      <c r="C18" s="11" t="s">
        <v>12</v>
      </c>
      <c r="D18" s="3"/>
      <c r="E18" s="16"/>
    </row>
    <row r="19" spans="1:6" ht="30" customHeight="1" x14ac:dyDescent="0.25">
      <c r="A19" s="9">
        <v>11</v>
      </c>
      <c r="B19" s="10" t="s">
        <v>10</v>
      </c>
      <c r="C19" s="10" t="s">
        <v>9</v>
      </c>
      <c r="D19" s="3"/>
      <c r="E19" s="16"/>
    </row>
    <row r="20" spans="1:6" ht="30" customHeight="1" x14ac:dyDescent="0.25">
      <c r="A20" s="9">
        <v>12</v>
      </c>
      <c r="B20" s="10" t="s">
        <v>34</v>
      </c>
      <c r="C20" s="10" t="s">
        <v>50</v>
      </c>
      <c r="D20" s="4"/>
      <c r="E20" s="16"/>
    </row>
    <row r="21" spans="1:6" ht="38.25" customHeight="1" x14ac:dyDescent="0.25">
      <c r="A21" s="9">
        <v>13</v>
      </c>
      <c r="B21" s="10" t="s">
        <v>15</v>
      </c>
      <c r="C21" s="10" t="s">
        <v>13</v>
      </c>
      <c r="D21" s="4"/>
      <c r="E21" s="16"/>
    </row>
    <row r="22" spans="1:6" ht="30" customHeight="1" thickBot="1" x14ac:dyDescent="0.3">
      <c r="A22" s="9">
        <v>14</v>
      </c>
      <c r="B22" s="13" t="s">
        <v>25</v>
      </c>
      <c r="C22" s="25" t="s">
        <v>33</v>
      </c>
      <c r="D22" s="14"/>
      <c r="E22" s="18"/>
    </row>
    <row r="23" spans="1:6" ht="30.75" customHeight="1" thickBot="1" x14ac:dyDescent="0.3"/>
    <row r="24" spans="1:6" ht="54.75" customHeight="1" x14ac:dyDescent="0.25">
      <c r="A24" s="7" t="s">
        <v>4</v>
      </c>
      <c r="B24" s="8" t="s">
        <v>28</v>
      </c>
      <c r="C24" s="8" t="s">
        <v>36</v>
      </c>
      <c r="D24" s="8" t="s">
        <v>43</v>
      </c>
      <c r="E24" s="8" t="s">
        <v>42</v>
      </c>
      <c r="F24" s="15" t="s">
        <v>29</v>
      </c>
    </row>
    <row r="25" spans="1:6" ht="78.75" x14ac:dyDescent="0.25">
      <c r="A25" s="20">
        <v>1</v>
      </c>
      <c r="B25" s="26" t="s">
        <v>32</v>
      </c>
      <c r="C25" s="24">
        <v>5.5</v>
      </c>
      <c r="D25" s="24" t="s">
        <v>38</v>
      </c>
      <c r="E25" s="19"/>
      <c r="F25" s="21">
        <f>C25*E25</f>
        <v>0</v>
      </c>
    </row>
    <row r="26" spans="1:6" ht="39.75" customHeight="1" x14ac:dyDescent="0.25">
      <c r="A26" s="20">
        <v>2</v>
      </c>
      <c r="B26" s="27" t="s">
        <v>35</v>
      </c>
      <c r="C26" s="24">
        <v>1</v>
      </c>
      <c r="D26" s="24" t="s">
        <v>39</v>
      </c>
      <c r="E26" s="19"/>
      <c r="F26" s="21">
        <f t="shared" ref="F26:F27" si="0">C26*E26</f>
        <v>0</v>
      </c>
    </row>
    <row r="27" spans="1:6" ht="33.75" customHeight="1" x14ac:dyDescent="0.25">
      <c r="A27" s="20">
        <v>3</v>
      </c>
      <c r="B27" s="27" t="s">
        <v>37</v>
      </c>
      <c r="C27" s="24">
        <v>1</v>
      </c>
      <c r="D27" s="24" t="s">
        <v>39</v>
      </c>
      <c r="E27" s="19"/>
      <c r="F27" s="21">
        <f t="shared" si="0"/>
        <v>0</v>
      </c>
    </row>
    <row r="28" spans="1:6" ht="33.75" customHeight="1" x14ac:dyDescent="0.25">
      <c r="A28" s="31">
        <v>4</v>
      </c>
      <c r="B28" s="36" t="s">
        <v>45</v>
      </c>
      <c r="C28" s="32">
        <v>1</v>
      </c>
      <c r="D28" s="32" t="s">
        <v>46</v>
      </c>
      <c r="E28" s="37"/>
      <c r="F28" s="34">
        <f>C28*E28</f>
        <v>0</v>
      </c>
    </row>
    <row r="29" spans="1:6" ht="42.75" customHeight="1" thickBot="1" x14ac:dyDescent="0.3">
      <c r="A29" s="31">
        <v>5</v>
      </c>
      <c r="B29" s="36" t="s">
        <v>40</v>
      </c>
      <c r="C29" s="32">
        <v>12</v>
      </c>
      <c r="D29" s="32" t="s">
        <v>41</v>
      </c>
      <c r="E29" s="33"/>
      <c r="F29" s="34">
        <f>C29*E29</f>
        <v>0</v>
      </c>
    </row>
    <row r="30" spans="1:6" ht="30.75" customHeight="1" x14ac:dyDescent="0.25">
      <c r="A30" s="42" t="s">
        <v>3</v>
      </c>
      <c r="B30" s="43"/>
      <c r="C30" s="43"/>
      <c r="D30" s="44"/>
      <c r="E30" s="29"/>
      <c r="F30" s="35">
        <f>SUM(F25:F29)</f>
        <v>0</v>
      </c>
    </row>
    <row r="31" spans="1:6" ht="30.75" customHeight="1" x14ac:dyDescent="0.25">
      <c r="A31" s="45" t="s">
        <v>30</v>
      </c>
      <c r="B31" s="46"/>
      <c r="C31" s="46"/>
      <c r="D31" s="47"/>
      <c r="E31" s="28"/>
      <c r="F31" s="22">
        <f>F30*0.25</f>
        <v>0</v>
      </c>
    </row>
    <row r="32" spans="1:6" ht="30.75" customHeight="1" thickBot="1" x14ac:dyDescent="0.3">
      <c r="A32" s="48" t="s">
        <v>31</v>
      </c>
      <c r="B32" s="49"/>
      <c r="C32" s="49"/>
      <c r="D32" s="50"/>
      <c r="E32" s="28"/>
      <c r="F32" s="23">
        <f>F30+F31</f>
        <v>0</v>
      </c>
    </row>
    <row r="33" spans="1:5" x14ac:dyDescent="0.25">
      <c r="E33" s="30"/>
    </row>
    <row r="34" spans="1:5" x14ac:dyDescent="0.25">
      <c r="A34" s="41" t="s">
        <v>1</v>
      </c>
      <c r="B34" s="41"/>
      <c r="C34" s="41"/>
    </row>
    <row r="36" spans="1:5" x14ac:dyDescent="0.25">
      <c r="A36" s="41" t="s">
        <v>5</v>
      </c>
      <c r="B36" s="41"/>
      <c r="C36" s="41"/>
      <c r="E36" s="5" t="s">
        <v>2</v>
      </c>
    </row>
  </sheetData>
  <sheetProtection algorithmName="SHA-512" hashValue="70M5YSQfNl9mYUq4A7AdZnbv1PsM6WZXDVJtxsTe6fbBPOmDq7SNVh/gB3GSFxaJ4eVl9Rn9xH1nAnzqaIJHlg==" saltValue="uCp9pXobQQ+86GBdj71log==" spinCount="100000" sheet="1" formatCells="0" formatColumns="0" formatRows="0" insertColumns="0" insertRows="0" insertHyperlinks="0" deleteColumns="0" deleteRows="0" sort="0" autoFilter="0" pivotTables="0"/>
  <mergeCells count="8">
    <mergeCell ref="A1:E1"/>
    <mergeCell ref="A5:E5"/>
    <mergeCell ref="A34:C34"/>
    <mergeCell ref="A36:C36"/>
    <mergeCell ref="A3:E3"/>
    <mergeCell ref="A30:D30"/>
    <mergeCell ref="A31:D31"/>
    <mergeCell ref="A32:D3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PRILOG I - Toškovnik</vt:lpstr>
      <vt:lpstr>'PRILOG I - Toškovnik'!Podrucje_ispisa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Čakić</dc:creator>
  <cp:lastModifiedBy>KAŠTIJUN d.o.o.</cp:lastModifiedBy>
  <cp:lastPrinted>2024-08-22T14:34:38Z</cp:lastPrinted>
  <dcterms:created xsi:type="dcterms:W3CDTF">2018-11-28T12:19:09Z</dcterms:created>
  <dcterms:modified xsi:type="dcterms:W3CDTF">2025-03-28T13:11:29Z</dcterms:modified>
</cp:coreProperties>
</file>