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1\Opci Sektor\ČIŠĆENJE - PRANJE KROVOVA, NADSTREŠNICA, FASADA\"/>
    </mc:Choice>
  </mc:AlternateContent>
  <xr:revisionPtr revIDLastSave="0" documentId="13_ncr:1_{9DD66F74-1484-4104-8865-5F39423B3EE2}" xr6:coauthVersionLast="47" xr6:coauthVersionMax="47" xr10:uidLastSave="{00000000-0000-0000-0000-000000000000}"/>
  <bookViews>
    <workbookView xWindow="-120" yWindow="-120" windowWidth="29040" windowHeight="15840" xr2:uid="{C089B578-5257-4FF5-BF2B-768F6F905160}"/>
  </bookViews>
  <sheets>
    <sheet name="PRILOG I - Toškovnik" sheetId="2" r:id="rId1"/>
  </sheets>
  <definedNames>
    <definedName name="_xlnm.Print_Area" localSheetId="0">'PRILOG I - Toškovnik'!$A$1:$F$43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2" l="1"/>
  <c r="F32" i="2"/>
  <c r="F31" i="2"/>
  <c r="F30" i="2"/>
  <c r="F21" i="2"/>
  <c r="F26" i="2" s="1"/>
  <c r="F22" i="2"/>
  <c r="F23" i="2"/>
  <c r="F24" i="2"/>
  <c r="F25" i="2"/>
  <c r="F20" i="2"/>
  <c r="F11" i="2" l="1"/>
  <c r="F12" i="2"/>
  <c r="F13" i="2"/>
  <c r="F14" i="2"/>
  <c r="F15" i="2"/>
  <c r="F10" i="2"/>
  <c r="F16" i="2" l="1"/>
  <c r="F35" i="2"/>
  <c r="F36" i="2" s="1"/>
</calcChain>
</file>

<file path=xl/sharedStrings.xml><?xml version="1.0" encoding="utf-8"?>
<sst xmlns="http://schemas.openxmlformats.org/spreadsheetml/2006/main" count="66" uniqueCount="54">
  <si>
    <t>PRILOG I - Troškovnik</t>
  </si>
  <si>
    <t xml:space="preserve">Broj ponude: </t>
  </si>
  <si>
    <t>U _______________, ________________</t>
  </si>
  <si>
    <t>UKUPNA CIJENA
(EUR bez PDV-a)</t>
  </si>
  <si>
    <t>UKUPNO (EUR bez PDV-a):</t>
  </si>
  <si>
    <t>PDV 25% (EUR):</t>
  </si>
  <si>
    <t>SVEUKUPNO (EUR s PDV-om):</t>
  </si>
  <si>
    <t>Redni br.</t>
  </si>
  <si>
    <t>JEDINICA MJERE</t>
  </si>
  <si>
    <t>JEDINIČNA CIJENA
(EUR bez PDV-a)</t>
  </si>
  <si>
    <t>kom</t>
  </si>
  <si>
    <t>1.1</t>
  </si>
  <si>
    <t>1.2</t>
  </si>
  <si>
    <t>1.3</t>
  </si>
  <si>
    <t>1.4</t>
  </si>
  <si>
    <t>1.5</t>
  </si>
  <si>
    <t>1.6</t>
  </si>
  <si>
    <t>2.1</t>
  </si>
  <si>
    <t>2.2</t>
  </si>
  <si>
    <t>2.3</t>
  </si>
  <si>
    <t>2.4</t>
  </si>
  <si>
    <t>2.5</t>
  </si>
  <si>
    <t>2.6</t>
  </si>
  <si>
    <t>3.1</t>
  </si>
  <si>
    <t>Rolo vrata dimenzije  5.75 x 6.5 m</t>
  </si>
  <si>
    <t>3.2</t>
  </si>
  <si>
    <t>Prijemna vrata dimenzije  4 x 6 m</t>
  </si>
  <si>
    <t>komplet</t>
  </si>
  <si>
    <t>sjeverno pročelje površine oko 950 m² - Biologija</t>
  </si>
  <si>
    <t>istočno pročelje površine oko 200 m² - Biologija</t>
  </si>
  <si>
    <t>sjeverno pročelje  površine oko 650 m² - Mehanika</t>
  </si>
  <si>
    <t>istočno pročelje površine oko 250 m² - Mehanika</t>
  </si>
  <si>
    <t>zapadno pročelje  površine oko 350 m² - Mehanika</t>
  </si>
  <si>
    <t>Istakalište dizel goriva - nadstrešnica površine oko 56 m²</t>
  </si>
  <si>
    <t>Vaga - nadstrešnica površine oko 378 m²</t>
  </si>
  <si>
    <t>Reciklažno zapad - nadstrešnica površine oko 330 m²</t>
  </si>
  <si>
    <t>Reciklažno sjever - nadstrešnica površine oko 258 m²</t>
  </si>
  <si>
    <t>Upravna zgrada jug - nadstrešnica površine oko 200 m²</t>
  </si>
  <si>
    <t>Upravna zgrada istok - nadstrešnica površine oko 200 m²</t>
  </si>
  <si>
    <t>južno pročelje  površine oko 2200 m² - Mehanika i Biologija</t>
  </si>
  <si>
    <t>OPIS USLUGE</t>
  </si>
  <si>
    <t>UKUPNO 1:</t>
  </si>
  <si>
    <t>NADSTREŠNICE</t>
  </si>
  <si>
    <t>Predmet nabave: Usluga čišćenja krovova i fasada zgrada</t>
  </si>
  <si>
    <t>Evidencijski broj nabave: TO-JN-181/2024</t>
  </si>
  <si>
    <t>PONUDITELJ:</t>
  </si>
  <si>
    <t>UKUPNO 2:</t>
  </si>
  <si>
    <t>UKUPNO 3:</t>
  </si>
  <si>
    <t>PROČELJA - FASADA MBO</t>
  </si>
  <si>
    <t>ČIŠĆENJE/ PRANJE INDUSTRIJSKIH ROLO VRATA</t>
  </si>
  <si>
    <t xml:space="preserve">OKVIRNA KOLIČINA </t>
  </si>
  <si>
    <t>Napomena: 
Podiznu škarastu platformu osigurava Naručitelj. Pitku vodu (iz sustava javne vodoopskrbe) osigurava Naručitelj.
Količina (površina) prikazuje tlocrtnu površinu nadstrešnice te je potrebno uključiti čišćenje (uključujući i pranje visokotlačnim peračem) s donje i gornje strane nadstrešnice radi čišćenja elemenata odvodnje oborinskih voda nadstrešnice.</t>
  </si>
  <si>
    <t>Napomena: Podiznu škarastu platformu osigurava Naručitelj.
Pitku vodu (iz sustava javne vodoopskrbe) osigurava Naručitelj.
Stavka uključuje čišćenje i pranje u svrhu uklanjanja svih nečistoća (otpad, prašina, alge, ptičji izmet i dr.) uporabom odgovarajućih strojeva  i sredstva koja ne oštećuju elemente fasade. Uporaba sredstva za čišćenje mora biti usklađena s uputama proizvođača elemenata fadnog sustava.</t>
  </si>
  <si>
    <t>Napomena: podiznu škarastu platformu osigurava Naručitelj. 
Pitku vodu (iz sustava javne vodoopskrbe) osigurava Naručitelj.
Stavka uključuje vrata te vanjske dijelove kutije sustava zatvaranja vrata.
Stavka uključuje čišćenje i pranje u svrhu uklanjanja svih nečistoća (otpad, prašina, alge, ptičji izmet i dr.) uporabom odgovarajućih strojeva  i sredstva koja ne oštećuju elemente fasade.
Uporaba sredstva za čišćenje mora biti usklađena s uputama proizvođača vrata.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</si>
</sst>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vertical="top" wrapText="1"/>
    </xf>
    <xf numFmtId="49" fontId="1" fillId="0" borderId="11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4" fontId="1" fillId="0" borderId="11" xfId="0" applyNumberFormat="1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4" fontId="1" fillId="0" borderId="7" xfId="0" applyNumberFormat="1" applyFont="1" applyBorder="1" applyAlignment="1" applyProtection="1">
      <alignment vertical="center"/>
      <protection locked="0"/>
    </xf>
    <xf numFmtId="164" fontId="1" fillId="0" borderId="9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3" fontId="1" fillId="0" borderId="11" xfId="0" applyNumberFormat="1" applyFont="1" applyBorder="1" applyAlignment="1">
      <alignment vertical="center"/>
    </xf>
    <xf numFmtId="4" fontId="1" fillId="0" borderId="11" xfId="0" applyNumberFormat="1" applyFont="1" applyBorder="1" applyAlignment="1" applyProtection="1">
      <alignment vertical="center"/>
      <protection locked="0"/>
    </xf>
    <xf numFmtId="49" fontId="1" fillId="0" borderId="12" xfId="0" applyNumberFormat="1" applyFont="1" applyBorder="1" applyAlignment="1">
      <alignment vertical="center" wrapText="1"/>
    </xf>
    <xf numFmtId="3" fontId="1" fillId="0" borderId="12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top"/>
    </xf>
    <xf numFmtId="49" fontId="1" fillId="0" borderId="10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Protection="1">
      <protection locked="0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2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top"/>
    </xf>
    <xf numFmtId="49" fontId="2" fillId="0" borderId="21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12" xfId="0" applyNumberFormat="1" applyFont="1" applyBorder="1" applyAlignment="1">
      <alignment horizontal="left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" fillId="0" borderId="19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3" fontId="1" fillId="0" borderId="0" xfId="0" applyNumberFormat="1" applyFont="1" applyBorder="1" applyAlignment="1">
      <alignment horizontal="center" vertical="center"/>
    </xf>
    <xf numFmtId="0" fontId="1" fillId="0" borderId="7" xfId="0" applyFont="1" applyBorder="1"/>
    <xf numFmtId="3" fontId="1" fillId="0" borderId="2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1" fillId="0" borderId="11" xfId="0" applyFont="1" applyBorder="1"/>
    <xf numFmtId="4" fontId="1" fillId="0" borderId="11" xfId="0" applyNumberFormat="1" applyFont="1" applyBorder="1" applyProtection="1">
      <protection locked="0"/>
    </xf>
    <xf numFmtId="4" fontId="2" fillId="0" borderId="4" xfId="0" applyNumberFormat="1" applyFont="1" applyBorder="1" applyAlignment="1">
      <alignment vertical="center"/>
    </xf>
    <xf numFmtId="4" fontId="2" fillId="0" borderId="4" xfId="0" applyNumberFormat="1" applyFont="1" applyBorder="1" applyAlignment="1" applyProtection="1">
      <alignment vertical="center"/>
      <protection locked="0"/>
    </xf>
    <xf numFmtId="4" fontId="2" fillId="0" borderId="5" xfId="0" applyNumberFormat="1" applyFont="1" applyBorder="1" applyAlignment="1" applyProtection="1">
      <alignment vertical="center"/>
      <protection locked="0"/>
    </xf>
    <xf numFmtId="0" fontId="1" fillId="0" borderId="11" xfId="0" applyFont="1" applyBorder="1" applyAlignment="1">
      <alignment horizontal="center"/>
    </xf>
    <xf numFmtId="0" fontId="3" fillId="0" borderId="20" xfId="0" applyFont="1" applyBorder="1" applyAlignment="1">
      <alignment vertical="top" wrapText="1"/>
    </xf>
    <xf numFmtId="0" fontId="1" fillId="0" borderId="0" xfId="0" applyFont="1" applyBorder="1" applyAlignment="1">
      <alignment vertical="center" wrapText="1"/>
    </xf>
    <xf numFmtId="164" fontId="1" fillId="0" borderId="23" xfId="0" applyNumberFormat="1" applyFont="1" applyBorder="1" applyAlignment="1">
      <alignment vertical="center"/>
    </xf>
    <xf numFmtId="4" fontId="1" fillId="0" borderId="23" xfId="0" applyNumberFormat="1" applyFont="1" applyBorder="1" applyAlignment="1">
      <alignment vertical="center"/>
    </xf>
    <xf numFmtId="4" fontId="2" fillId="0" borderId="23" xfId="0" applyNumberFormat="1" applyFont="1" applyBorder="1" applyAlignment="1">
      <alignment vertical="center"/>
    </xf>
    <xf numFmtId="164" fontId="1" fillId="0" borderId="24" xfId="0" applyNumberFormat="1" applyFont="1" applyBorder="1" applyAlignment="1">
      <alignment vertical="center"/>
    </xf>
    <xf numFmtId="4" fontId="2" fillId="0" borderId="25" xfId="0" applyNumberFormat="1" applyFont="1" applyBorder="1" applyAlignment="1">
      <alignment vertical="center"/>
    </xf>
    <xf numFmtId="164" fontId="1" fillId="0" borderId="26" xfId="0" applyNumberFormat="1" applyFont="1" applyBorder="1" applyAlignment="1">
      <alignment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68EEC-BD0D-4618-B82F-4CB56B377EE8}">
  <sheetPr>
    <pageSetUpPr fitToPage="1"/>
  </sheetPr>
  <dimension ref="A1:F43"/>
  <sheetViews>
    <sheetView tabSelected="1" view="pageBreakPreview" topLeftCell="A7" zoomScaleNormal="100" zoomScaleSheetLayoutView="100" workbookViewId="0">
      <selection activeCell="A4" sqref="A4:F4"/>
    </sheetView>
  </sheetViews>
  <sheetFormatPr defaultRowHeight="15.75" x14ac:dyDescent="0.25"/>
  <cols>
    <col min="1" max="1" width="9.140625" style="1"/>
    <col min="2" max="2" width="73.28515625" style="1" customWidth="1"/>
    <col min="3" max="3" width="22.140625" style="1" customWidth="1"/>
    <col min="4" max="4" width="24.85546875" style="1" customWidth="1"/>
    <col min="5" max="5" width="24.140625" style="1" customWidth="1"/>
    <col min="6" max="6" width="25.85546875" style="1" customWidth="1"/>
  </cols>
  <sheetData>
    <row r="1" spans="1:6" ht="21.75" customHeight="1" x14ac:dyDescent="0.25">
      <c r="A1" s="32" t="s">
        <v>0</v>
      </c>
      <c r="B1" s="32"/>
      <c r="C1" s="32"/>
      <c r="D1" s="32"/>
      <c r="E1" s="32"/>
      <c r="F1" s="32"/>
    </row>
    <row r="3" spans="1:6" x14ac:dyDescent="0.25">
      <c r="A3" s="32" t="s">
        <v>43</v>
      </c>
      <c r="B3" s="32"/>
      <c r="C3" s="32"/>
      <c r="D3" s="32"/>
      <c r="E3" s="32"/>
      <c r="F3" s="32"/>
    </row>
    <row r="4" spans="1:6" ht="24" customHeight="1" x14ac:dyDescent="0.25">
      <c r="A4" s="32" t="s">
        <v>44</v>
      </c>
      <c r="B4" s="32"/>
      <c r="C4" s="32"/>
      <c r="D4" s="32"/>
      <c r="E4" s="32"/>
      <c r="F4" s="32"/>
    </row>
    <row r="6" spans="1:6" ht="16.5" thickBot="1" x14ac:dyDescent="0.3"/>
    <row r="7" spans="1:6" ht="57.75" customHeight="1" x14ac:dyDescent="0.25">
      <c r="A7" s="5" t="s">
        <v>7</v>
      </c>
      <c r="B7" s="2" t="s">
        <v>40</v>
      </c>
      <c r="C7" s="2" t="s">
        <v>8</v>
      </c>
      <c r="D7" s="3" t="s">
        <v>50</v>
      </c>
      <c r="E7" s="3" t="s">
        <v>9</v>
      </c>
      <c r="F7" s="4" t="s">
        <v>3</v>
      </c>
    </row>
    <row r="8" spans="1:6" ht="23.25" customHeight="1" x14ac:dyDescent="0.25">
      <c r="A8" s="21">
        <v>1</v>
      </c>
      <c r="B8" s="7" t="s">
        <v>42</v>
      </c>
      <c r="C8" s="12"/>
      <c r="D8" s="13"/>
      <c r="E8" s="14"/>
      <c r="F8" s="15"/>
    </row>
    <row r="9" spans="1:6" ht="114.75" customHeight="1" x14ac:dyDescent="0.25">
      <c r="A9" s="35"/>
      <c r="B9" s="34" t="s">
        <v>51</v>
      </c>
      <c r="C9" s="16"/>
      <c r="D9" s="17"/>
      <c r="E9" s="18"/>
      <c r="F9" s="57"/>
    </row>
    <row r="10" spans="1:6" x14ac:dyDescent="0.25">
      <c r="A10" s="22" t="s">
        <v>11</v>
      </c>
      <c r="B10" s="19" t="s">
        <v>34</v>
      </c>
      <c r="C10" s="9" t="s">
        <v>27</v>
      </c>
      <c r="D10" s="10">
        <v>1</v>
      </c>
      <c r="E10" s="18"/>
      <c r="F10" s="58">
        <f>D10*E10</f>
        <v>0</v>
      </c>
    </row>
    <row r="11" spans="1:6" x14ac:dyDescent="0.25">
      <c r="A11" s="22" t="s">
        <v>12</v>
      </c>
      <c r="B11" s="19" t="s">
        <v>35</v>
      </c>
      <c r="C11" s="9" t="s">
        <v>27</v>
      </c>
      <c r="D11" s="10">
        <v>1</v>
      </c>
      <c r="E11" s="18"/>
      <c r="F11" s="58">
        <f t="shared" ref="F11:F15" si="0">D11*E11</f>
        <v>0</v>
      </c>
    </row>
    <row r="12" spans="1:6" x14ac:dyDescent="0.25">
      <c r="A12" s="22" t="s">
        <v>13</v>
      </c>
      <c r="B12" s="19" t="s">
        <v>36</v>
      </c>
      <c r="C12" s="9" t="s">
        <v>27</v>
      </c>
      <c r="D12" s="10">
        <v>1</v>
      </c>
      <c r="E12" s="11"/>
      <c r="F12" s="58">
        <f t="shared" si="0"/>
        <v>0</v>
      </c>
    </row>
    <row r="13" spans="1:6" x14ac:dyDescent="0.25">
      <c r="A13" s="22" t="s">
        <v>14</v>
      </c>
      <c r="B13" s="19" t="s">
        <v>33</v>
      </c>
      <c r="C13" s="9" t="s">
        <v>27</v>
      </c>
      <c r="D13" s="10">
        <v>1</v>
      </c>
      <c r="E13" s="11"/>
      <c r="F13" s="58">
        <f t="shared" si="0"/>
        <v>0</v>
      </c>
    </row>
    <row r="14" spans="1:6" x14ac:dyDescent="0.25">
      <c r="A14" s="22" t="s">
        <v>15</v>
      </c>
      <c r="B14" s="19" t="s">
        <v>37</v>
      </c>
      <c r="C14" s="9" t="s">
        <v>27</v>
      </c>
      <c r="D14" s="10">
        <v>1</v>
      </c>
      <c r="E14" s="11"/>
      <c r="F14" s="58">
        <f t="shared" si="0"/>
        <v>0</v>
      </c>
    </row>
    <row r="15" spans="1:6" x14ac:dyDescent="0.25">
      <c r="A15" s="22" t="s">
        <v>16</v>
      </c>
      <c r="B15" s="19" t="s">
        <v>38</v>
      </c>
      <c r="C15" s="9" t="s">
        <v>27</v>
      </c>
      <c r="D15" s="10">
        <v>1</v>
      </c>
      <c r="E15" s="11"/>
      <c r="F15" s="58">
        <f t="shared" si="0"/>
        <v>0</v>
      </c>
    </row>
    <row r="16" spans="1:6" ht="20.25" customHeight="1" x14ac:dyDescent="0.25">
      <c r="A16" s="22"/>
      <c r="B16" s="36" t="s">
        <v>41</v>
      </c>
      <c r="C16" s="37"/>
      <c r="D16" s="37"/>
      <c r="E16" s="38"/>
      <c r="F16" s="59">
        <f>SUM(F10:F15)</f>
        <v>0</v>
      </c>
    </row>
    <row r="17" spans="1:6" x14ac:dyDescent="0.25">
      <c r="A17" s="24"/>
      <c r="B17" s="19"/>
      <c r="C17" s="6"/>
      <c r="D17" s="20"/>
      <c r="E17" s="11"/>
      <c r="F17" s="57"/>
    </row>
    <row r="18" spans="1:6" ht="23.25" customHeight="1" x14ac:dyDescent="0.25">
      <c r="A18" s="21">
        <v>2</v>
      </c>
      <c r="B18" s="7" t="s">
        <v>48</v>
      </c>
      <c r="C18" s="12"/>
      <c r="D18" s="13"/>
      <c r="E18" s="14"/>
      <c r="F18" s="15"/>
    </row>
    <row r="19" spans="1:6" ht="115.5" customHeight="1" x14ac:dyDescent="0.25">
      <c r="A19" s="35"/>
      <c r="B19" s="23" t="s">
        <v>52</v>
      </c>
      <c r="C19" s="16"/>
      <c r="D19" s="17"/>
      <c r="E19" s="18"/>
      <c r="F19" s="57"/>
    </row>
    <row r="20" spans="1:6" ht="18.75" customHeight="1" x14ac:dyDescent="0.25">
      <c r="A20" s="22" t="s">
        <v>17</v>
      </c>
      <c r="B20" s="23" t="s">
        <v>28</v>
      </c>
      <c r="C20" s="9" t="s">
        <v>27</v>
      </c>
      <c r="D20" s="10">
        <v>1</v>
      </c>
      <c r="E20" s="18"/>
      <c r="F20" s="58">
        <f>D20*E20</f>
        <v>0</v>
      </c>
    </row>
    <row r="21" spans="1:6" ht="18.75" customHeight="1" x14ac:dyDescent="0.25">
      <c r="A21" s="22" t="s">
        <v>18</v>
      </c>
      <c r="B21" s="23" t="s">
        <v>29</v>
      </c>
      <c r="C21" s="9" t="s">
        <v>27</v>
      </c>
      <c r="D21" s="54">
        <v>1</v>
      </c>
      <c r="E21" s="18"/>
      <c r="F21" s="58">
        <f t="shared" ref="F21:F25" si="1">D21*E21</f>
        <v>0</v>
      </c>
    </row>
    <row r="22" spans="1:6" ht="18.75" customHeight="1" x14ac:dyDescent="0.25">
      <c r="A22" s="22" t="s">
        <v>19</v>
      </c>
      <c r="B22" s="23" t="s">
        <v>30</v>
      </c>
      <c r="C22" s="9" t="s">
        <v>27</v>
      </c>
      <c r="D22" s="10">
        <v>1</v>
      </c>
      <c r="E22" s="18"/>
      <c r="F22" s="58">
        <f t="shared" si="1"/>
        <v>0</v>
      </c>
    </row>
    <row r="23" spans="1:6" ht="18.75" customHeight="1" x14ac:dyDescent="0.25">
      <c r="A23" s="22" t="s">
        <v>20</v>
      </c>
      <c r="B23" s="23" t="s">
        <v>31</v>
      </c>
      <c r="C23" s="9" t="s">
        <v>27</v>
      </c>
      <c r="D23" s="10">
        <v>1</v>
      </c>
      <c r="E23" s="18"/>
      <c r="F23" s="58">
        <f t="shared" si="1"/>
        <v>0</v>
      </c>
    </row>
    <row r="24" spans="1:6" ht="18.75" customHeight="1" x14ac:dyDescent="0.25">
      <c r="A24" s="22" t="s">
        <v>21</v>
      </c>
      <c r="B24" s="23" t="s">
        <v>32</v>
      </c>
      <c r="C24" s="9" t="s">
        <v>27</v>
      </c>
      <c r="D24" s="10">
        <v>1</v>
      </c>
      <c r="E24" s="18"/>
      <c r="F24" s="58">
        <f t="shared" si="1"/>
        <v>0</v>
      </c>
    </row>
    <row r="25" spans="1:6" ht="18.75" customHeight="1" x14ac:dyDescent="0.25">
      <c r="A25" s="22" t="s">
        <v>22</v>
      </c>
      <c r="B25" s="23" t="s">
        <v>39</v>
      </c>
      <c r="C25" s="9" t="s">
        <v>27</v>
      </c>
      <c r="D25" s="10">
        <v>1</v>
      </c>
      <c r="E25" s="18"/>
      <c r="F25" s="58">
        <f t="shared" si="1"/>
        <v>0</v>
      </c>
    </row>
    <row r="26" spans="1:6" ht="22.5" customHeight="1" x14ac:dyDescent="0.25">
      <c r="A26" s="22"/>
      <c r="B26" s="39" t="s">
        <v>46</v>
      </c>
      <c r="C26" s="40"/>
      <c r="D26" s="40"/>
      <c r="E26" s="41"/>
      <c r="F26" s="59">
        <f>SUM(F20:F25)</f>
        <v>0</v>
      </c>
    </row>
    <row r="27" spans="1:6" x14ac:dyDescent="0.25">
      <c r="A27" s="22"/>
      <c r="B27" s="8"/>
      <c r="C27" s="9"/>
      <c r="D27" s="10"/>
      <c r="E27" s="11"/>
      <c r="F27" s="57"/>
    </row>
    <row r="28" spans="1:6" ht="23.25" customHeight="1" x14ac:dyDescent="0.25">
      <c r="A28" s="21">
        <v>3</v>
      </c>
      <c r="B28" s="55" t="s">
        <v>49</v>
      </c>
      <c r="C28" s="12"/>
      <c r="D28" s="47"/>
      <c r="E28" s="46"/>
      <c r="F28" s="60"/>
    </row>
    <row r="29" spans="1:6" ht="126.75" customHeight="1" x14ac:dyDescent="0.25">
      <c r="A29" s="35"/>
      <c r="B29" s="44" t="s">
        <v>53</v>
      </c>
      <c r="C29" s="16"/>
      <c r="D29" s="48"/>
      <c r="E29" s="49"/>
      <c r="F29" s="57"/>
    </row>
    <row r="30" spans="1:6" ht="23.25" customHeight="1" x14ac:dyDescent="0.25">
      <c r="A30" s="22" t="s">
        <v>23</v>
      </c>
      <c r="B30" s="56" t="s">
        <v>24</v>
      </c>
      <c r="C30" s="9" t="s">
        <v>10</v>
      </c>
      <c r="D30" s="45">
        <v>9</v>
      </c>
      <c r="E30" s="50"/>
      <c r="F30" s="58">
        <f>D30*E30</f>
        <v>0</v>
      </c>
    </row>
    <row r="31" spans="1:6" ht="23.25" customHeight="1" x14ac:dyDescent="0.25">
      <c r="A31" s="22" t="s">
        <v>25</v>
      </c>
      <c r="B31" s="44" t="s">
        <v>26</v>
      </c>
      <c r="C31" s="9" t="s">
        <v>10</v>
      </c>
      <c r="D31" s="45">
        <v>7</v>
      </c>
      <c r="E31" s="50"/>
      <c r="F31" s="58">
        <f>D31*E31</f>
        <v>0</v>
      </c>
    </row>
    <row r="32" spans="1:6" ht="22.5" customHeight="1" x14ac:dyDescent="0.25">
      <c r="A32" s="22"/>
      <c r="B32" s="40" t="s">
        <v>47</v>
      </c>
      <c r="C32" s="40"/>
      <c r="D32" s="40"/>
      <c r="E32" s="40"/>
      <c r="F32" s="61">
        <f>SUM(F30:F31)</f>
        <v>0</v>
      </c>
    </row>
    <row r="33" spans="1:6" x14ac:dyDescent="0.25">
      <c r="A33" s="22"/>
      <c r="B33" s="42"/>
      <c r="C33" s="43"/>
      <c r="D33" s="43"/>
      <c r="E33" s="43"/>
      <c r="F33" s="62"/>
    </row>
    <row r="34" spans="1:6" ht="30.75" customHeight="1" x14ac:dyDescent="0.25">
      <c r="A34" s="26" t="s">
        <v>4</v>
      </c>
      <c r="B34" s="27"/>
      <c r="C34" s="27"/>
      <c r="D34" s="27"/>
      <c r="E34" s="28"/>
      <c r="F34" s="51">
        <f>F16+F26+F32</f>
        <v>0</v>
      </c>
    </row>
    <row r="35" spans="1:6" ht="30.75" customHeight="1" x14ac:dyDescent="0.25">
      <c r="A35" s="26" t="s">
        <v>5</v>
      </c>
      <c r="B35" s="27"/>
      <c r="C35" s="27"/>
      <c r="D35" s="27"/>
      <c r="E35" s="28"/>
      <c r="F35" s="52">
        <f>F34*0.25</f>
        <v>0</v>
      </c>
    </row>
    <row r="36" spans="1:6" ht="30.75" customHeight="1" thickBot="1" x14ac:dyDescent="0.3">
      <c r="A36" s="29" t="s">
        <v>6</v>
      </c>
      <c r="B36" s="30"/>
      <c r="C36" s="30"/>
      <c r="D36" s="30"/>
      <c r="E36" s="31"/>
      <c r="F36" s="53">
        <f>F34+F35</f>
        <v>0</v>
      </c>
    </row>
    <row r="40" spans="1:6" x14ac:dyDescent="0.25">
      <c r="A40" s="25" t="s">
        <v>1</v>
      </c>
      <c r="B40" s="25"/>
      <c r="C40" s="25"/>
    </row>
    <row r="42" spans="1:6" x14ac:dyDescent="0.25">
      <c r="A42" s="25" t="s">
        <v>2</v>
      </c>
      <c r="B42" s="25"/>
      <c r="C42" s="25"/>
      <c r="E42" s="33" t="s">
        <v>45</v>
      </c>
      <c r="F42" s="33"/>
    </row>
    <row r="43" spans="1:6" x14ac:dyDescent="0.25">
      <c r="E43" s="25"/>
      <c r="F43" s="25"/>
    </row>
  </sheetData>
  <sheetProtection algorithmName="SHA-512" hashValue="0EwSuSkmsnrfndKd3SInyooxMHmmPzX30umJ9G4LuwDdoIMEUpR/mmFuMLcxtfq6Z9B2F7UueZWptecykZfGVQ==" saltValue="pHHoU3ogk/GNT16iGTychg==" spinCount="100000" sheet="1" formatCells="0" formatColumns="0" formatRows="0" insertColumns="0" insertRows="0" insertHyperlinks="0" deleteColumns="0" deleteRows="0" sort="0" autoFilter="0" pivotTables="0"/>
  <mergeCells count="14">
    <mergeCell ref="E43:F43"/>
    <mergeCell ref="A34:E34"/>
    <mergeCell ref="A35:E35"/>
    <mergeCell ref="A36:E36"/>
    <mergeCell ref="A1:F1"/>
    <mergeCell ref="A4:F4"/>
    <mergeCell ref="A40:C40"/>
    <mergeCell ref="A42:C42"/>
    <mergeCell ref="E42:F42"/>
    <mergeCell ref="A3:F3"/>
    <mergeCell ref="B16:E16"/>
    <mergeCell ref="B26:E26"/>
    <mergeCell ref="B32:E32"/>
    <mergeCell ref="B33:E33"/>
  </mergeCells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PRILOG I - Toškovnik</vt:lpstr>
      <vt:lpstr>'PRILOG I - Toškovnik'!Podrucje_ispisa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 Čakić</dc:creator>
  <cp:lastModifiedBy>KAŠTIJUN d.o.o.</cp:lastModifiedBy>
  <cp:lastPrinted>2024-11-27T07:37:58Z</cp:lastPrinted>
  <dcterms:created xsi:type="dcterms:W3CDTF">2018-11-28T12:19:09Z</dcterms:created>
  <dcterms:modified xsi:type="dcterms:W3CDTF">2024-11-27T09:59:19Z</dcterms:modified>
</cp:coreProperties>
</file>