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\\SERVER1\Opci Sektor\ODRŽAVANJE MOTORA I POG. DIJELOVA NA KAMIONIMA IVECO\2023\"/>
    </mc:Choice>
  </mc:AlternateContent>
  <xr:revisionPtr revIDLastSave="0" documentId="13_ncr:1_{FA81EFDC-490C-4BB2-8F94-53FB433D80D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REDOVNO ODRŽAVANJE" sheetId="3" r:id="rId1"/>
    <sheet name="INTERVENTNO ODRŽAVANJE POPRAVCI" sheetId="4" r:id="rId2"/>
    <sheet name="REKAPITULACIJA" sheetId="5" r:id="rId3"/>
  </sheets>
  <calcPr calcId="181029"/>
</workbook>
</file>

<file path=xl/calcChain.xml><?xml version="1.0" encoding="utf-8"?>
<calcChain xmlns="http://schemas.openxmlformats.org/spreadsheetml/2006/main">
  <c r="G8" i="4" l="1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8" i="3"/>
  <c r="G27" i="3" s="1"/>
  <c r="C6" i="5" s="1"/>
  <c r="G50" i="4" l="1"/>
  <c r="C7" i="5" s="1"/>
  <c r="C8" i="5" s="1"/>
  <c r="C9" i="5" s="1"/>
  <c r="C10" i="5" s="1"/>
</calcChain>
</file>

<file path=xl/sharedStrings.xml><?xml version="1.0" encoding="utf-8"?>
<sst xmlns="http://schemas.openxmlformats.org/spreadsheetml/2006/main" count="158" uniqueCount="89">
  <si>
    <t>Naziv</t>
  </si>
  <si>
    <t>PODLOŠKA</t>
  </si>
  <si>
    <t>FILTER ISUŠIVAČA ZRAKA</t>
  </si>
  <si>
    <t>FILTER KABINE STRALIS</t>
  </si>
  <si>
    <t>FILTER ZRAKA STRALIS</t>
  </si>
  <si>
    <t>ULJE MOTORNO</t>
  </si>
  <si>
    <t>FILTER ULJA CURSOR E6</t>
  </si>
  <si>
    <t>FILTER TURBINE CURSOR</t>
  </si>
  <si>
    <t>PREDFILTER GORIVA CURSOR E6</t>
  </si>
  <si>
    <t>FILTER  ADBLUE E6</t>
  </si>
  <si>
    <t>BRTVA POKLOPCA VENTILA CURSOR 13</t>
  </si>
  <si>
    <t>BRTVA FILTERA ODUŠKA CURSOR E6</t>
  </si>
  <si>
    <t>FILTER GORIVA E6 CURSOR 11</t>
  </si>
  <si>
    <t>FILTER ODUŠKA MOTORA CURSOR E6</t>
  </si>
  <si>
    <t>ODMAŠČIVAČ</t>
  </si>
  <si>
    <t>PERMIN 1/1</t>
  </si>
  <si>
    <t>MAST TUTELA MR2</t>
  </si>
  <si>
    <t>UPOTREBA DIJAGNOSTIČKOG UREĐAJA IVECO</t>
  </si>
  <si>
    <t>ZBRINJAVANJE EKOLOŠKIH SUPSTANCI</t>
  </si>
  <si>
    <t>KATALOŠKI</t>
  </si>
  <si>
    <t>radni sati</t>
  </si>
  <si>
    <t>krajnik spone</t>
  </si>
  <si>
    <t>krajnik spone d.</t>
  </si>
  <si>
    <t>krajnik spone l.</t>
  </si>
  <si>
    <t>gurajuča spona</t>
  </si>
  <si>
    <t>silentblok balanštange</t>
  </si>
  <si>
    <t>centralina</t>
  </si>
  <si>
    <t>prekidač pritiska ulja</t>
  </si>
  <si>
    <t>senzor pritiska usisa</t>
  </si>
  <si>
    <t>indikator pritiska ulja</t>
  </si>
  <si>
    <t>spojler branika l.</t>
  </si>
  <si>
    <t>spojler branika d.</t>
  </si>
  <si>
    <t>blatobran pred. d.</t>
  </si>
  <si>
    <t>blatobran pred. l.</t>
  </si>
  <si>
    <t>nogostup d.</t>
  </si>
  <si>
    <t>spojler donji srednji</t>
  </si>
  <si>
    <t>ručica ručne kočnice</t>
  </si>
  <si>
    <t>zavjesica na vozačevim vratima</t>
  </si>
  <si>
    <t xml:space="preserve">krajnik vozačevih vrata </t>
  </si>
  <si>
    <t>diskovi kotača prednji</t>
  </si>
  <si>
    <t>pločice prednjih kočnica</t>
  </si>
  <si>
    <t>ručica žmigavaca</t>
  </si>
  <si>
    <t>CIJEVI RUČICE RUČNE</t>
  </si>
  <si>
    <t>VIJAK BRAVE PALJENJA</t>
  </si>
  <si>
    <t xml:space="preserve">PRIKLJUČAK ZRAKA  </t>
  </si>
  <si>
    <t>AMORTIZER KABINE</t>
  </si>
  <si>
    <t xml:space="preserve">BRTVA POK. VENTILA </t>
  </si>
  <si>
    <t>INDIKATOR BLOKADE</t>
  </si>
  <si>
    <t>LEŽAJ ZAMAŠNJAKA</t>
  </si>
  <si>
    <t>SEMERING RADILICE ZADNJI</t>
  </si>
  <si>
    <t>SEMERING MJENJAČA</t>
  </si>
  <si>
    <t>LAMELICA MJENJAČA</t>
  </si>
  <si>
    <t>PRSTEN MJENJAČA</t>
  </si>
  <si>
    <t>SET KVAČILA</t>
  </si>
  <si>
    <t>VILICA</t>
  </si>
  <si>
    <t>klackalica usisa</t>
  </si>
  <si>
    <t>brtva poklopca ventila</t>
  </si>
  <si>
    <t>bregasta osovina</t>
  </si>
  <si>
    <t>Komplet retrovizora Lijevi</t>
  </si>
  <si>
    <t>Komplet retrovizor desni</t>
  </si>
  <si>
    <t>Kućište termostata</t>
  </si>
  <si>
    <t>PRILOG I - Troškovnik</t>
  </si>
  <si>
    <t>Evidencijski broj nabave: TO-JN-83/2023</t>
  </si>
  <si>
    <t>BR.</t>
  </si>
  <si>
    <t>KATALOŠKA OZNAKA</t>
  </si>
  <si>
    <t>KOLIČINA</t>
  </si>
  <si>
    <t>JEDINIČNA CIJENA
(EUR bez PDV-a)</t>
  </si>
  <si>
    <t>UKUPNA CIJENA
(EUR bez PDV-a)</t>
  </si>
  <si>
    <t>JEDINICA MJERE</t>
  </si>
  <si>
    <t>UKUPNO (EUR bez PDV-a):</t>
  </si>
  <si>
    <t>1.</t>
  </si>
  <si>
    <t>2.</t>
  </si>
  <si>
    <t>Redovno održavanje</t>
  </si>
  <si>
    <t>Interventno održavanje - popravci</t>
  </si>
  <si>
    <t>PDV (EUR):</t>
  </si>
  <si>
    <t>SVEUKUPNO (EUR s PDV-om):</t>
  </si>
  <si>
    <t>ODRŽAVANJE</t>
  </si>
  <si>
    <t>IZNOS
(EUR bez PDV-a)</t>
  </si>
  <si>
    <t>Ponuda broj: ___________________</t>
  </si>
  <si>
    <t>U _______________, dana __________________</t>
  </si>
  <si>
    <t>Usluga redovnog održavanja</t>
  </si>
  <si>
    <t>KLOČINA</t>
  </si>
  <si>
    <t>sat (60 min)</t>
  </si>
  <si>
    <t>komplet</t>
  </si>
  <si>
    <t>komad</t>
  </si>
  <si>
    <t>USLUGA POPRAVKA .- sat</t>
  </si>
  <si>
    <t>Usluga interventnog održavanja (popravci)</t>
  </si>
  <si>
    <t>kom</t>
  </si>
  <si>
    <t>litra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</si>
</sst>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n&quot;"/>
    <numFmt numFmtId="165" formatCode="#,##0.00\ &quot;€&quot;"/>
  </numFmts>
  <fonts count="8" x14ac:knownFonts="1"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center"/>
    </xf>
    <xf numFmtId="0" fontId="2" fillId="0" borderId="0" xfId="0" applyFont="1"/>
    <xf numFmtId="0" fontId="4" fillId="0" borderId="0" xfId="0" applyFont="1"/>
    <xf numFmtId="4" fontId="5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65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center" vertical="center"/>
      <protection locked="0"/>
    </xf>
    <xf numFmtId="3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 readingOrder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 applyProtection="1">
      <alignment horizontal="center" vertical="center"/>
      <protection locked="0"/>
    </xf>
    <xf numFmtId="3" fontId="6" fillId="0" borderId="3" xfId="0" applyNumberFormat="1" applyFont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center"/>
    </xf>
    <xf numFmtId="4" fontId="6" fillId="0" borderId="4" xfId="0" applyNumberFormat="1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4" fontId="6" fillId="0" borderId="5" xfId="0" applyNumberFormat="1" applyFont="1" applyBorder="1" applyAlignment="1">
      <alignment horizontal="center" vertical="center"/>
    </xf>
    <xf numFmtId="4" fontId="7" fillId="0" borderId="9" xfId="0" applyNumberFormat="1" applyFont="1" applyBorder="1" applyAlignment="1">
      <alignment horizontal="center" vertical="center"/>
    </xf>
    <xf numFmtId="4" fontId="4" fillId="0" borderId="3" xfId="0" applyNumberFormat="1" applyFont="1" applyBorder="1" applyAlignment="1" applyProtection="1">
      <alignment horizontal="center" vertical="center"/>
      <protection locked="0"/>
    </xf>
    <xf numFmtId="4" fontId="4" fillId="0" borderId="1" xfId="0" applyNumberFormat="1" applyFont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164" fontId="5" fillId="2" borderId="14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left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3" xfId="0" applyFont="1" applyBorder="1" applyAlignment="1">
      <alignment horizontal="center"/>
    </xf>
    <xf numFmtId="4" fontId="4" fillId="0" borderId="3" xfId="0" applyNumberFormat="1" applyFont="1" applyBorder="1" applyAlignment="1" applyProtection="1">
      <alignment horizontal="center"/>
      <protection locked="0"/>
    </xf>
    <xf numFmtId="4" fontId="4" fillId="0" borderId="4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4" fontId="4" fillId="0" borderId="1" xfId="0" applyNumberFormat="1" applyFont="1" applyBorder="1" applyAlignment="1" applyProtection="1">
      <alignment horizontal="center"/>
      <protection locked="0"/>
    </xf>
    <xf numFmtId="4" fontId="4" fillId="0" borderId="5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4" fontId="5" fillId="0" borderId="9" xfId="0" applyNumberFormat="1" applyFont="1" applyBorder="1" applyAlignment="1">
      <alignment horizontal="center" vertical="center"/>
    </xf>
    <xf numFmtId="164" fontId="5" fillId="2" borderId="15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7" fillId="0" borderId="10" xfId="0" applyFont="1" applyBorder="1" applyAlignment="1">
      <alignment horizontal="left" vertical="center" wrapText="1" readingOrder="1"/>
    </xf>
    <xf numFmtId="0" fontId="7" fillId="0" borderId="11" xfId="0" applyFont="1" applyBorder="1" applyAlignment="1">
      <alignment horizontal="left" vertical="center" wrapText="1" readingOrder="1"/>
    </xf>
    <xf numFmtId="0" fontId="7" fillId="0" borderId="12" xfId="0" applyFont="1" applyBorder="1" applyAlignment="1">
      <alignment horizontal="left" vertical="center" wrapText="1" readingOrder="1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0" fillId="0" borderId="0" xfId="0" applyProtection="1">
      <protection locked="0"/>
    </xf>
    <xf numFmtId="0" fontId="5" fillId="0" borderId="1" xfId="0" applyFont="1" applyBorder="1" applyAlignment="1">
      <alignment vertical="center"/>
    </xf>
    <xf numFmtId="0" fontId="3" fillId="0" borderId="0" xfId="0" applyFont="1" applyAlignment="1">
      <alignment horizontal="left"/>
    </xf>
    <xf numFmtId="0" fontId="4" fillId="0" borderId="0" xfId="0" applyFont="1" applyProtection="1">
      <protection locked="0"/>
    </xf>
  </cellXfs>
  <cellStyles count="2">
    <cellStyle name="Normalno" xfId="0" builtinId="0"/>
    <cellStyle name="Normalno 5" xfId="1" xr:uid="{5529C1DF-F541-45CD-8DC4-241658BAF026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BF4D9-0F95-4D38-BBEB-E2684CBA2F34}">
  <sheetPr>
    <pageSetUpPr fitToPage="1"/>
  </sheetPr>
  <dimension ref="A1:H28"/>
  <sheetViews>
    <sheetView view="pageBreakPreview" zoomScale="60" zoomScaleNormal="100" workbookViewId="0">
      <selection activeCell="D9" sqref="D9"/>
    </sheetView>
  </sheetViews>
  <sheetFormatPr defaultRowHeight="15" x14ac:dyDescent="0.25"/>
  <cols>
    <col min="1" max="1" width="9.140625" style="2"/>
    <col min="2" max="2" width="32.140625" style="2" customWidth="1"/>
    <col min="3" max="3" width="26.140625" style="2" customWidth="1"/>
    <col min="4" max="4" width="24.140625" style="2" customWidth="1"/>
    <col min="5" max="5" width="14.28515625" style="2" customWidth="1"/>
    <col min="6" max="6" width="21.85546875" style="2" customWidth="1"/>
    <col min="7" max="7" width="21.28515625" style="2" customWidth="1"/>
    <col min="9" max="9" width="27.140625" customWidth="1"/>
    <col min="10" max="10" width="1.5703125" customWidth="1"/>
    <col min="11" max="11" width="17.42578125" customWidth="1"/>
  </cols>
  <sheetData>
    <row r="1" spans="1:7" s="6" customFormat="1" ht="15.75" x14ac:dyDescent="0.25">
      <c r="A1" s="54" t="s">
        <v>61</v>
      </c>
      <c r="B1" s="54"/>
      <c r="C1" s="54"/>
      <c r="D1" s="14"/>
      <c r="E1" s="15"/>
      <c r="F1" s="15"/>
      <c r="G1" s="15"/>
    </row>
    <row r="2" spans="1:7" s="6" customFormat="1" ht="15.75" x14ac:dyDescent="0.25">
      <c r="A2" s="15"/>
      <c r="B2" s="15"/>
      <c r="C2" s="15"/>
      <c r="D2" s="15"/>
      <c r="E2" s="15"/>
      <c r="F2" s="15"/>
      <c r="G2" s="15"/>
    </row>
    <row r="3" spans="1:7" s="6" customFormat="1" ht="15.75" x14ac:dyDescent="0.25">
      <c r="A3" s="54" t="s">
        <v>62</v>
      </c>
      <c r="B3" s="54"/>
      <c r="C3" s="54"/>
      <c r="D3" s="14"/>
      <c r="E3" s="15"/>
      <c r="F3" s="15"/>
      <c r="G3" s="15"/>
    </row>
    <row r="4" spans="1:7" s="6" customFormat="1" ht="15.75" x14ac:dyDescent="0.25">
      <c r="A4" s="15"/>
      <c r="B4" s="15"/>
      <c r="C4" s="15"/>
      <c r="D4" s="15"/>
      <c r="E4" s="15"/>
      <c r="F4" s="15"/>
      <c r="G4" s="15"/>
    </row>
    <row r="5" spans="1:7" s="6" customFormat="1" ht="15.75" x14ac:dyDescent="0.25">
      <c r="A5" s="54" t="s">
        <v>80</v>
      </c>
      <c r="B5" s="54"/>
      <c r="C5" s="54"/>
      <c r="D5" s="15"/>
      <c r="E5" s="15"/>
      <c r="F5" s="15"/>
      <c r="G5" s="15"/>
    </row>
    <row r="6" spans="1:7" s="15" customFormat="1" ht="25.5" customHeight="1" thickBot="1" x14ac:dyDescent="0.3">
      <c r="A6" s="53"/>
      <c r="B6" s="53"/>
      <c r="C6" s="16"/>
      <c r="D6" s="16"/>
    </row>
    <row r="7" spans="1:7" s="17" customFormat="1" ht="57" customHeight="1" thickBot="1" x14ac:dyDescent="0.3">
      <c r="A7" s="32" t="s">
        <v>63</v>
      </c>
      <c r="B7" s="33" t="s">
        <v>0</v>
      </c>
      <c r="C7" s="33" t="s">
        <v>64</v>
      </c>
      <c r="D7" s="33" t="s">
        <v>68</v>
      </c>
      <c r="E7" s="33" t="s">
        <v>65</v>
      </c>
      <c r="F7" s="34" t="s">
        <v>66</v>
      </c>
      <c r="G7" s="52" t="s">
        <v>67</v>
      </c>
    </row>
    <row r="8" spans="1:7" s="6" customFormat="1" ht="31.5" x14ac:dyDescent="0.25">
      <c r="A8" s="25">
        <v>1</v>
      </c>
      <c r="B8" s="22" t="s">
        <v>11</v>
      </c>
      <c r="C8" s="23"/>
      <c r="D8" s="23" t="s">
        <v>87</v>
      </c>
      <c r="E8" s="24">
        <v>8</v>
      </c>
      <c r="F8" s="30"/>
      <c r="G8" s="26">
        <f>E8*F8</f>
        <v>0</v>
      </c>
    </row>
    <row r="9" spans="1:7" s="6" customFormat="1" ht="15.75" x14ac:dyDescent="0.25">
      <c r="A9" s="27">
        <v>2</v>
      </c>
      <c r="B9" s="18" t="s">
        <v>9</v>
      </c>
      <c r="C9" s="19"/>
      <c r="D9" s="19" t="s">
        <v>87</v>
      </c>
      <c r="E9" s="20">
        <v>8</v>
      </c>
      <c r="F9" s="31"/>
      <c r="G9" s="28">
        <f t="shared" ref="G9:G26" si="0">E9*F9</f>
        <v>0</v>
      </c>
    </row>
    <row r="10" spans="1:7" s="6" customFormat="1" ht="15.75" x14ac:dyDescent="0.25">
      <c r="A10" s="27">
        <v>3</v>
      </c>
      <c r="B10" s="18" t="s">
        <v>14</v>
      </c>
      <c r="C10" s="19"/>
      <c r="D10" s="19" t="s">
        <v>87</v>
      </c>
      <c r="E10" s="20">
        <v>8</v>
      </c>
      <c r="F10" s="31"/>
      <c r="G10" s="28">
        <f t="shared" si="0"/>
        <v>0</v>
      </c>
    </row>
    <row r="11" spans="1:7" s="6" customFormat="1" ht="15.75" x14ac:dyDescent="0.25">
      <c r="A11" s="27">
        <v>4</v>
      </c>
      <c r="B11" s="18" t="s">
        <v>1</v>
      </c>
      <c r="C11" s="19"/>
      <c r="D11" s="19" t="s">
        <v>87</v>
      </c>
      <c r="E11" s="20">
        <v>8</v>
      </c>
      <c r="F11" s="31"/>
      <c r="G11" s="28">
        <f t="shared" si="0"/>
        <v>0</v>
      </c>
    </row>
    <row r="12" spans="1:7" s="6" customFormat="1" ht="15.75" x14ac:dyDescent="0.25">
      <c r="A12" s="27">
        <v>5</v>
      </c>
      <c r="B12" s="18" t="s">
        <v>3</v>
      </c>
      <c r="C12" s="19"/>
      <c r="D12" s="19" t="s">
        <v>87</v>
      </c>
      <c r="E12" s="20">
        <v>8</v>
      </c>
      <c r="F12" s="31"/>
      <c r="G12" s="28">
        <f t="shared" si="0"/>
        <v>0</v>
      </c>
    </row>
    <row r="13" spans="1:7" s="6" customFormat="1" ht="15.75" x14ac:dyDescent="0.25">
      <c r="A13" s="27">
        <v>6</v>
      </c>
      <c r="B13" s="18" t="s">
        <v>7</v>
      </c>
      <c r="C13" s="19"/>
      <c r="D13" s="19" t="s">
        <v>87</v>
      </c>
      <c r="E13" s="20">
        <v>8</v>
      </c>
      <c r="F13" s="31"/>
      <c r="G13" s="28">
        <f t="shared" si="0"/>
        <v>0</v>
      </c>
    </row>
    <row r="14" spans="1:7" s="6" customFormat="1" ht="15.75" x14ac:dyDescent="0.25">
      <c r="A14" s="27">
        <v>7</v>
      </c>
      <c r="B14" s="18" t="s">
        <v>2</v>
      </c>
      <c r="C14" s="19"/>
      <c r="D14" s="19" t="s">
        <v>87</v>
      </c>
      <c r="E14" s="20">
        <v>8</v>
      </c>
      <c r="F14" s="31"/>
      <c r="G14" s="28">
        <f t="shared" si="0"/>
        <v>0</v>
      </c>
    </row>
    <row r="15" spans="1:7" s="6" customFormat="1" ht="15.75" x14ac:dyDescent="0.25">
      <c r="A15" s="27">
        <v>8</v>
      </c>
      <c r="B15" s="18" t="s">
        <v>4</v>
      </c>
      <c r="C15" s="19"/>
      <c r="D15" s="19" t="s">
        <v>87</v>
      </c>
      <c r="E15" s="20">
        <v>8</v>
      </c>
      <c r="F15" s="31"/>
      <c r="G15" s="28">
        <f t="shared" si="0"/>
        <v>0</v>
      </c>
    </row>
    <row r="16" spans="1:7" s="6" customFormat="1" ht="31.5" x14ac:dyDescent="0.25">
      <c r="A16" s="27">
        <v>9</v>
      </c>
      <c r="B16" s="18" t="s">
        <v>8</v>
      </c>
      <c r="C16" s="19"/>
      <c r="D16" s="19" t="s">
        <v>87</v>
      </c>
      <c r="E16" s="20">
        <v>8</v>
      </c>
      <c r="F16" s="31"/>
      <c r="G16" s="28">
        <f t="shared" si="0"/>
        <v>0</v>
      </c>
    </row>
    <row r="17" spans="1:8" s="6" customFormat="1" ht="31.5" x14ac:dyDescent="0.25">
      <c r="A17" s="27">
        <v>10</v>
      </c>
      <c r="B17" s="18" t="s">
        <v>12</v>
      </c>
      <c r="C17" s="19"/>
      <c r="D17" s="19" t="s">
        <v>87</v>
      </c>
      <c r="E17" s="20">
        <v>8</v>
      </c>
      <c r="F17" s="31"/>
      <c r="G17" s="28">
        <f t="shared" si="0"/>
        <v>0</v>
      </c>
    </row>
    <row r="18" spans="1:8" s="6" customFormat="1" ht="15.75" x14ac:dyDescent="0.25">
      <c r="A18" s="27">
        <v>11</v>
      </c>
      <c r="B18" s="18" t="s">
        <v>6</v>
      </c>
      <c r="C18" s="19"/>
      <c r="D18" s="19" t="s">
        <v>87</v>
      </c>
      <c r="E18" s="20">
        <v>8</v>
      </c>
      <c r="F18" s="31"/>
      <c r="G18" s="28">
        <f t="shared" si="0"/>
        <v>0</v>
      </c>
    </row>
    <row r="19" spans="1:8" s="6" customFormat="1" ht="15.75" x14ac:dyDescent="0.25">
      <c r="A19" s="27">
        <v>12</v>
      </c>
      <c r="B19" s="18" t="s">
        <v>15</v>
      </c>
      <c r="C19" s="19"/>
      <c r="D19" s="19" t="s">
        <v>87</v>
      </c>
      <c r="E19" s="20">
        <v>80</v>
      </c>
      <c r="F19" s="31"/>
      <c r="G19" s="28">
        <f t="shared" si="0"/>
        <v>0</v>
      </c>
    </row>
    <row r="20" spans="1:8" s="6" customFormat="1" ht="15.75" x14ac:dyDescent="0.25">
      <c r="A20" s="27">
        <v>13</v>
      </c>
      <c r="B20" s="18" t="s">
        <v>5</v>
      </c>
      <c r="C20" s="19"/>
      <c r="D20" s="19" t="s">
        <v>88</v>
      </c>
      <c r="E20" s="20">
        <v>208</v>
      </c>
      <c r="F20" s="31"/>
      <c r="G20" s="28">
        <f t="shared" si="0"/>
        <v>0</v>
      </c>
    </row>
    <row r="21" spans="1:8" s="6" customFormat="1" ht="15.75" x14ac:dyDescent="0.25">
      <c r="A21" s="27">
        <v>14</v>
      </c>
      <c r="B21" s="18" t="s">
        <v>16</v>
      </c>
      <c r="C21" s="19"/>
      <c r="D21" s="19" t="s">
        <v>87</v>
      </c>
      <c r="E21" s="20">
        <v>8</v>
      </c>
      <c r="F21" s="31"/>
      <c r="G21" s="28">
        <f t="shared" si="0"/>
        <v>0</v>
      </c>
    </row>
    <row r="22" spans="1:8" s="6" customFormat="1" ht="31.5" x14ac:dyDescent="0.25">
      <c r="A22" s="27">
        <v>15</v>
      </c>
      <c r="B22" s="21" t="s">
        <v>10</v>
      </c>
      <c r="C22" s="19"/>
      <c r="D22" s="19" t="s">
        <v>87</v>
      </c>
      <c r="E22" s="20">
        <v>8</v>
      </c>
      <c r="F22" s="31"/>
      <c r="G22" s="28">
        <f t="shared" si="0"/>
        <v>0</v>
      </c>
    </row>
    <row r="23" spans="1:8" s="6" customFormat="1" ht="31.5" x14ac:dyDescent="0.25">
      <c r="A23" s="27">
        <v>16</v>
      </c>
      <c r="B23" s="18" t="s">
        <v>13</v>
      </c>
      <c r="C23" s="19"/>
      <c r="D23" s="19" t="s">
        <v>87</v>
      </c>
      <c r="E23" s="20">
        <v>8</v>
      </c>
      <c r="F23" s="31"/>
      <c r="G23" s="28">
        <f t="shared" si="0"/>
        <v>0</v>
      </c>
    </row>
    <row r="24" spans="1:8" s="6" customFormat="1" ht="47.25" x14ac:dyDescent="0.25">
      <c r="A24" s="27">
        <v>17</v>
      </c>
      <c r="B24" s="21" t="s">
        <v>17</v>
      </c>
      <c r="C24" s="19"/>
      <c r="D24" s="19" t="s">
        <v>83</v>
      </c>
      <c r="E24" s="20">
        <v>8</v>
      </c>
      <c r="F24" s="31"/>
      <c r="G24" s="28">
        <f t="shared" si="0"/>
        <v>0</v>
      </c>
    </row>
    <row r="25" spans="1:8" s="6" customFormat="1" ht="31.5" x14ac:dyDescent="0.25">
      <c r="A25" s="27">
        <v>18</v>
      </c>
      <c r="B25" s="21" t="s">
        <v>18</v>
      </c>
      <c r="C25" s="19"/>
      <c r="D25" s="19" t="s">
        <v>87</v>
      </c>
      <c r="E25" s="20">
        <v>8</v>
      </c>
      <c r="F25" s="31"/>
      <c r="G25" s="28">
        <f t="shared" si="0"/>
        <v>0</v>
      </c>
    </row>
    <row r="26" spans="1:8" s="6" customFormat="1" ht="24" customHeight="1" x14ac:dyDescent="0.25">
      <c r="A26" s="27">
        <v>19</v>
      </c>
      <c r="B26" s="18" t="s">
        <v>85</v>
      </c>
      <c r="C26" s="19"/>
      <c r="D26" s="19" t="s">
        <v>82</v>
      </c>
      <c r="E26" s="20">
        <v>64</v>
      </c>
      <c r="F26" s="31"/>
      <c r="G26" s="28">
        <f t="shared" si="0"/>
        <v>0</v>
      </c>
    </row>
    <row r="27" spans="1:8" s="6" customFormat="1" ht="30.75" customHeight="1" thickBot="1" x14ac:dyDescent="0.3">
      <c r="A27" s="55" t="s">
        <v>69</v>
      </c>
      <c r="B27" s="56"/>
      <c r="C27" s="56"/>
      <c r="D27" s="56"/>
      <c r="E27" s="56"/>
      <c r="F27" s="57"/>
      <c r="G27" s="29">
        <f>SUM(G8:G26)</f>
        <v>0</v>
      </c>
    </row>
    <row r="28" spans="1:8" x14ac:dyDescent="0.25">
      <c r="A28" s="3"/>
      <c r="B28" s="3"/>
      <c r="C28" s="3"/>
      <c r="D28" s="3"/>
      <c r="E28" s="3"/>
      <c r="F28" s="3"/>
      <c r="G28" s="3"/>
      <c r="H28" s="1"/>
    </row>
  </sheetData>
  <sheetProtection algorithmName="SHA-512" hashValue="j8lUCejcSybutx1/Nj84MnB2D26XWQTRX3gghVGazszAlaJym33Gw+M1gH4HwZIg7+FUJePNEbmWgjC6FQyXFw==" saltValue="2gJxhm2Vue7IH/vqoQb/5Q==" spinCount="100000" sheet="1" formatCells="0" formatColumns="0" formatRows="0" insertColumns="0" insertRows="0" insertHyperlinks="0" deleteColumns="0" deleteRows="0" sort="0" autoFilter="0" pivotTables="0"/>
  <mergeCells count="5">
    <mergeCell ref="A6:B6"/>
    <mergeCell ref="A1:C1"/>
    <mergeCell ref="A3:C3"/>
    <mergeCell ref="A27:F27"/>
    <mergeCell ref="A5:C5"/>
  </mergeCells>
  <pageMargins left="0.7" right="0.7" top="0.75" bottom="0.75" header="0.3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6D73E-4191-46F9-BDD5-CA178A2408AE}">
  <sheetPr>
    <pageSetUpPr fitToPage="1"/>
  </sheetPr>
  <dimension ref="A1:G50"/>
  <sheetViews>
    <sheetView tabSelected="1" view="pageBreakPreview" zoomScale="60" zoomScaleNormal="100" workbookViewId="0">
      <selection activeCell="K16" sqref="K16"/>
    </sheetView>
  </sheetViews>
  <sheetFormatPr defaultRowHeight="15.75" x14ac:dyDescent="0.25"/>
  <cols>
    <col min="1" max="1" width="9.140625" style="6"/>
    <col min="2" max="2" width="32" style="6" bestFit="1" customWidth="1"/>
    <col min="3" max="3" width="17.140625" style="6" customWidth="1"/>
    <col min="4" max="4" width="22.7109375" style="6" customWidth="1"/>
    <col min="5" max="5" width="14.28515625" style="6" customWidth="1"/>
    <col min="6" max="6" width="21.5703125" style="6" customWidth="1"/>
    <col min="7" max="7" width="21.42578125" style="6" customWidth="1"/>
  </cols>
  <sheetData>
    <row r="1" spans="1:7" s="6" customFormat="1" x14ac:dyDescent="0.25">
      <c r="A1" s="54" t="s">
        <v>61</v>
      </c>
      <c r="B1" s="54"/>
      <c r="C1" s="54"/>
      <c r="D1" s="14"/>
      <c r="E1" s="15"/>
      <c r="F1" s="15"/>
      <c r="G1" s="15"/>
    </row>
    <row r="2" spans="1:7" s="6" customFormat="1" x14ac:dyDescent="0.25">
      <c r="A2" s="15"/>
      <c r="B2" s="15"/>
      <c r="C2" s="15"/>
      <c r="D2" s="15"/>
      <c r="E2" s="15"/>
      <c r="F2" s="15"/>
      <c r="G2" s="15"/>
    </row>
    <row r="3" spans="1:7" s="6" customFormat="1" x14ac:dyDescent="0.25">
      <c r="A3" s="54" t="s">
        <v>62</v>
      </c>
      <c r="B3" s="54"/>
      <c r="C3" s="54"/>
      <c r="D3" s="14"/>
      <c r="E3" s="15"/>
      <c r="F3" s="15"/>
      <c r="G3" s="15"/>
    </row>
    <row r="4" spans="1:7" s="6" customFormat="1" x14ac:dyDescent="0.25">
      <c r="A4" s="15"/>
      <c r="B4" s="15"/>
      <c r="C4" s="15"/>
      <c r="D4" s="15"/>
      <c r="E4" s="15"/>
      <c r="F4" s="15"/>
      <c r="G4" s="15"/>
    </row>
    <row r="5" spans="1:7" s="6" customFormat="1" x14ac:dyDescent="0.25">
      <c r="A5" s="54" t="s">
        <v>86</v>
      </c>
      <c r="B5" s="54"/>
      <c r="C5" s="54"/>
      <c r="D5" s="15"/>
      <c r="E5" s="15"/>
      <c r="F5" s="15"/>
      <c r="G5" s="15"/>
    </row>
    <row r="6" spans="1:7" ht="16.5" thickBot="1" x14ac:dyDescent="0.3"/>
    <row r="7" spans="1:7" ht="57.75" customHeight="1" thickBot="1" x14ac:dyDescent="0.3">
      <c r="A7" s="32" t="s">
        <v>63</v>
      </c>
      <c r="B7" s="33" t="s">
        <v>0</v>
      </c>
      <c r="C7" s="33" t="s">
        <v>19</v>
      </c>
      <c r="D7" s="33" t="s">
        <v>68</v>
      </c>
      <c r="E7" s="33" t="s">
        <v>81</v>
      </c>
      <c r="F7" s="34" t="s">
        <v>66</v>
      </c>
      <c r="G7" s="52" t="s">
        <v>67</v>
      </c>
    </row>
    <row r="8" spans="1:7" x14ac:dyDescent="0.25">
      <c r="A8" s="35">
        <v>1</v>
      </c>
      <c r="B8" s="36" t="s">
        <v>20</v>
      </c>
      <c r="C8" s="37"/>
      <c r="D8" s="38" t="s">
        <v>82</v>
      </c>
      <c r="E8" s="38">
        <v>60</v>
      </c>
      <c r="F8" s="39"/>
      <c r="G8" s="40">
        <f>E8*F8</f>
        <v>0</v>
      </c>
    </row>
    <row r="9" spans="1:7" x14ac:dyDescent="0.25">
      <c r="A9" s="41">
        <v>2</v>
      </c>
      <c r="B9" s="42" t="s">
        <v>21</v>
      </c>
      <c r="C9" s="43"/>
      <c r="D9" s="44" t="s">
        <v>84</v>
      </c>
      <c r="E9" s="44">
        <v>1</v>
      </c>
      <c r="F9" s="45"/>
      <c r="G9" s="46">
        <f t="shared" ref="G9:G49" si="0">E9*F9</f>
        <v>0</v>
      </c>
    </row>
    <row r="10" spans="1:7" x14ac:dyDescent="0.25">
      <c r="A10" s="41">
        <v>3</v>
      </c>
      <c r="B10" s="42" t="s">
        <v>22</v>
      </c>
      <c r="C10" s="43"/>
      <c r="D10" s="44" t="s">
        <v>84</v>
      </c>
      <c r="E10" s="44">
        <v>1</v>
      </c>
      <c r="F10" s="45"/>
      <c r="G10" s="46">
        <f t="shared" si="0"/>
        <v>0</v>
      </c>
    </row>
    <row r="11" spans="1:7" x14ac:dyDescent="0.25">
      <c r="A11" s="41">
        <v>4</v>
      </c>
      <c r="B11" s="42" t="s">
        <v>23</v>
      </c>
      <c r="C11" s="43"/>
      <c r="D11" s="44" t="s">
        <v>84</v>
      </c>
      <c r="E11" s="44">
        <v>1</v>
      </c>
      <c r="F11" s="45"/>
      <c r="G11" s="46">
        <f t="shared" si="0"/>
        <v>0</v>
      </c>
    </row>
    <row r="12" spans="1:7" x14ac:dyDescent="0.25">
      <c r="A12" s="41">
        <v>5</v>
      </c>
      <c r="B12" s="42" t="s">
        <v>24</v>
      </c>
      <c r="C12" s="43"/>
      <c r="D12" s="44" t="s">
        <v>84</v>
      </c>
      <c r="E12" s="44">
        <v>1</v>
      </c>
      <c r="F12" s="45"/>
      <c r="G12" s="46">
        <f t="shared" si="0"/>
        <v>0</v>
      </c>
    </row>
    <row r="13" spans="1:7" x14ac:dyDescent="0.25">
      <c r="A13" s="41">
        <v>6</v>
      </c>
      <c r="B13" s="42" t="s">
        <v>25</v>
      </c>
      <c r="C13" s="43"/>
      <c r="D13" s="44" t="s">
        <v>84</v>
      </c>
      <c r="E13" s="44">
        <v>2</v>
      </c>
      <c r="F13" s="45"/>
      <c r="G13" s="46">
        <f t="shared" si="0"/>
        <v>0</v>
      </c>
    </row>
    <row r="14" spans="1:7" x14ac:dyDescent="0.25">
      <c r="A14" s="41">
        <v>7</v>
      </c>
      <c r="B14" s="42" t="s">
        <v>25</v>
      </c>
      <c r="C14" s="43"/>
      <c r="D14" s="44" t="s">
        <v>84</v>
      </c>
      <c r="E14" s="44">
        <v>2</v>
      </c>
      <c r="F14" s="45"/>
      <c r="G14" s="46">
        <f t="shared" si="0"/>
        <v>0</v>
      </c>
    </row>
    <row r="15" spans="1:7" x14ac:dyDescent="0.25">
      <c r="A15" s="41">
        <v>8</v>
      </c>
      <c r="B15" s="42" t="s">
        <v>26</v>
      </c>
      <c r="C15" s="43"/>
      <c r="D15" s="44" t="s">
        <v>84</v>
      </c>
      <c r="E15" s="44">
        <v>1</v>
      </c>
      <c r="F15" s="45"/>
      <c r="G15" s="46">
        <f t="shared" si="0"/>
        <v>0</v>
      </c>
    </row>
    <row r="16" spans="1:7" x14ac:dyDescent="0.25">
      <c r="A16" s="41">
        <v>9</v>
      </c>
      <c r="B16" s="42" t="s">
        <v>27</v>
      </c>
      <c r="C16" s="43"/>
      <c r="D16" s="44" t="s">
        <v>84</v>
      </c>
      <c r="E16" s="44">
        <v>1</v>
      </c>
      <c r="F16" s="45"/>
      <c r="G16" s="46">
        <f t="shared" si="0"/>
        <v>0</v>
      </c>
    </row>
    <row r="17" spans="1:7" x14ac:dyDescent="0.25">
      <c r="A17" s="41">
        <v>10</v>
      </c>
      <c r="B17" s="42" t="s">
        <v>28</v>
      </c>
      <c r="C17" s="43"/>
      <c r="D17" s="44" t="s">
        <v>84</v>
      </c>
      <c r="E17" s="44">
        <v>1</v>
      </c>
      <c r="F17" s="45"/>
      <c r="G17" s="46">
        <f t="shared" si="0"/>
        <v>0</v>
      </c>
    </row>
    <row r="18" spans="1:7" x14ac:dyDescent="0.25">
      <c r="A18" s="41">
        <v>11</v>
      </c>
      <c r="B18" s="42" t="s">
        <v>29</v>
      </c>
      <c r="C18" s="43"/>
      <c r="D18" s="44" t="s">
        <v>84</v>
      </c>
      <c r="E18" s="44">
        <v>1</v>
      </c>
      <c r="F18" s="45"/>
      <c r="G18" s="46">
        <f t="shared" si="0"/>
        <v>0</v>
      </c>
    </row>
    <row r="19" spans="1:7" x14ac:dyDescent="0.25">
      <c r="A19" s="41">
        <v>12</v>
      </c>
      <c r="B19" s="42" t="s">
        <v>30</v>
      </c>
      <c r="C19" s="43"/>
      <c r="D19" s="44" t="s">
        <v>84</v>
      </c>
      <c r="E19" s="44">
        <v>1</v>
      </c>
      <c r="F19" s="45"/>
      <c r="G19" s="46">
        <f t="shared" si="0"/>
        <v>0</v>
      </c>
    </row>
    <row r="20" spans="1:7" x14ac:dyDescent="0.25">
      <c r="A20" s="41">
        <v>13</v>
      </c>
      <c r="B20" s="42" t="s">
        <v>31</v>
      </c>
      <c r="C20" s="43"/>
      <c r="D20" s="44" t="s">
        <v>84</v>
      </c>
      <c r="E20" s="44">
        <v>1</v>
      </c>
      <c r="F20" s="45"/>
      <c r="G20" s="46">
        <f t="shared" si="0"/>
        <v>0</v>
      </c>
    </row>
    <row r="21" spans="1:7" x14ac:dyDescent="0.25">
      <c r="A21" s="41">
        <v>14</v>
      </c>
      <c r="B21" s="42" t="s">
        <v>32</v>
      </c>
      <c r="C21" s="43"/>
      <c r="D21" s="44" t="s">
        <v>84</v>
      </c>
      <c r="E21" s="44">
        <v>1</v>
      </c>
      <c r="F21" s="45"/>
      <c r="G21" s="46">
        <f t="shared" si="0"/>
        <v>0</v>
      </c>
    </row>
    <row r="22" spans="1:7" x14ac:dyDescent="0.25">
      <c r="A22" s="41">
        <v>15</v>
      </c>
      <c r="B22" s="42" t="s">
        <v>33</v>
      </c>
      <c r="C22" s="43"/>
      <c r="D22" s="44" t="s">
        <v>84</v>
      </c>
      <c r="E22" s="44">
        <v>1</v>
      </c>
      <c r="F22" s="45"/>
      <c r="G22" s="46">
        <f t="shared" si="0"/>
        <v>0</v>
      </c>
    </row>
    <row r="23" spans="1:7" x14ac:dyDescent="0.25">
      <c r="A23" s="41">
        <v>16</v>
      </c>
      <c r="B23" s="42" t="s">
        <v>34</v>
      </c>
      <c r="C23" s="43"/>
      <c r="D23" s="44" t="s">
        <v>84</v>
      </c>
      <c r="E23" s="44">
        <v>1</v>
      </c>
      <c r="F23" s="45"/>
      <c r="G23" s="46">
        <f t="shared" si="0"/>
        <v>0</v>
      </c>
    </row>
    <row r="24" spans="1:7" x14ac:dyDescent="0.25">
      <c r="A24" s="41">
        <v>17</v>
      </c>
      <c r="B24" s="42" t="s">
        <v>35</v>
      </c>
      <c r="C24" s="43"/>
      <c r="D24" s="44" t="s">
        <v>84</v>
      </c>
      <c r="E24" s="44">
        <v>1</v>
      </c>
      <c r="F24" s="45"/>
      <c r="G24" s="46">
        <f t="shared" si="0"/>
        <v>0</v>
      </c>
    </row>
    <row r="25" spans="1:7" x14ac:dyDescent="0.25">
      <c r="A25" s="41">
        <v>18</v>
      </c>
      <c r="B25" s="42" t="s">
        <v>36</v>
      </c>
      <c r="C25" s="43"/>
      <c r="D25" s="44" t="s">
        <v>84</v>
      </c>
      <c r="E25" s="44">
        <v>1</v>
      </c>
      <c r="F25" s="45"/>
      <c r="G25" s="46">
        <f t="shared" si="0"/>
        <v>0</v>
      </c>
    </row>
    <row r="26" spans="1:7" s="4" customFormat="1" ht="17.25" customHeight="1" x14ac:dyDescent="0.25">
      <c r="A26" s="41">
        <v>19</v>
      </c>
      <c r="B26" s="47" t="s">
        <v>37</v>
      </c>
      <c r="C26" s="48"/>
      <c r="D26" s="44" t="s">
        <v>84</v>
      </c>
      <c r="E26" s="49">
        <v>1</v>
      </c>
      <c r="F26" s="31"/>
      <c r="G26" s="46">
        <f t="shared" si="0"/>
        <v>0</v>
      </c>
    </row>
    <row r="27" spans="1:7" x14ac:dyDescent="0.25">
      <c r="A27" s="41">
        <v>20</v>
      </c>
      <c r="B27" s="42" t="s">
        <v>38</v>
      </c>
      <c r="C27" s="43"/>
      <c r="D27" s="44" t="s">
        <v>84</v>
      </c>
      <c r="E27" s="44">
        <v>1</v>
      </c>
      <c r="F27" s="45"/>
      <c r="G27" s="46">
        <f t="shared" si="0"/>
        <v>0</v>
      </c>
    </row>
    <row r="28" spans="1:7" x14ac:dyDescent="0.25">
      <c r="A28" s="41">
        <v>21</v>
      </c>
      <c r="B28" s="42" t="s">
        <v>39</v>
      </c>
      <c r="C28" s="43"/>
      <c r="D28" s="44" t="s">
        <v>84</v>
      </c>
      <c r="E28" s="44">
        <v>2</v>
      </c>
      <c r="F28" s="45"/>
      <c r="G28" s="46">
        <f t="shared" si="0"/>
        <v>0</v>
      </c>
    </row>
    <row r="29" spans="1:7" x14ac:dyDescent="0.25">
      <c r="A29" s="41">
        <v>22</v>
      </c>
      <c r="B29" s="42" t="s">
        <v>40</v>
      </c>
      <c r="C29" s="43"/>
      <c r="D29" s="44" t="s">
        <v>84</v>
      </c>
      <c r="E29" s="44">
        <v>4</v>
      </c>
      <c r="F29" s="45"/>
      <c r="G29" s="46">
        <f t="shared" si="0"/>
        <v>0</v>
      </c>
    </row>
    <row r="30" spans="1:7" x14ac:dyDescent="0.25">
      <c r="A30" s="41">
        <v>23</v>
      </c>
      <c r="B30" s="42" t="s">
        <v>41</v>
      </c>
      <c r="C30" s="43"/>
      <c r="D30" s="44" t="s">
        <v>84</v>
      </c>
      <c r="E30" s="44">
        <v>1</v>
      </c>
      <c r="F30" s="45"/>
      <c r="G30" s="46">
        <f t="shared" si="0"/>
        <v>0</v>
      </c>
    </row>
    <row r="31" spans="1:7" x14ac:dyDescent="0.25">
      <c r="A31" s="41">
        <v>24</v>
      </c>
      <c r="B31" s="50" t="s">
        <v>42</v>
      </c>
      <c r="C31" s="43"/>
      <c r="D31" s="44" t="s">
        <v>84</v>
      </c>
      <c r="E31" s="44">
        <v>1</v>
      </c>
      <c r="F31" s="45"/>
      <c r="G31" s="46">
        <f t="shared" si="0"/>
        <v>0</v>
      </c>
    </row>
    <row r="32" spans="1:7" x14ac:dyDescent="0.25">
      <c r="A32" s="41">
        <v>25</v>
      </c>
      <c r="B32" s="42" t="s">
        <v>43</v>
      </c>
      <c r="C32" s="43"/>
      <c r="D32" s="44" t="s">
        <v>84</v>
      </c>
      <c r="E32" s="44">
        <v>2</v>
      </c>
      <c r="F32" s="45"/>
      <c r="G32" s="46">
        <f t="shared" si="0"/>
        <v>0</v>
      </c>
    </row>
    <row r="33" spans="1:7" x14ac:dyDescent="0.25">
      <c r="A33" s="41">
        <v>26</v>
      </c>
      <c r="B33" s="42" t="s">
        <v>44</v>
      </c>
      <c r="C33" s="43"/>
      <c r="D33" s="44" t="s">
        <v>84</v>
      </c>
      <c r="E33" s="44">
        <v>1</v>
      </c>
      <c r="F33" s="45"/>
      <c r="G33" s="46">
        <f t="shared" si="0"/>
        <v>0</v>
      </c>
    </row>
    <row r="34" spans="1:7" x14ac:dyDescent="0.25">
      <c r="A34" s="41">
        <v>27</v>
      </c>
      <c r="B34" s="42" t="s">
        <v>45</v>
      </c>
      <c r="C34" s="43"/>
      <c r="D34" s="44" t="s">
        <v>84</v>
      </c>
      <c r="E34" s="44">
        <v>4</v>
      </c>
      <c r="F34" s="45"/>
      <c r="G34" s="46">
        <f t="shared" si="0"/>
        <v>0</v>
      </c>
    </row>
    <row r="35" spans="1:7" x14ac:dyDescent="0.25">
      <c r="A35" s="41">
        <v>28</v>
      </c>
      <c r="B35" s="42" t="s">
        <v>46</v>
      </c>
      <c r="C35" s="43"/>
      <c r="D35" s="44" t="s">
        <v>84</v>
      </c>
      <c r="E35" s="44">
        <v>1</v>
      </c>
      <c r="F35" s="45"/>
      <c r="G35" s="46">
        <f t="shared" si="0"/>
        <v>0</v>
      </c>
    </row>
    <row r="36" spans="1:7" x14ac:dyDescent="0.25">
      <c r="A36" s="41">
        <v>29</v>
      </c>
      <c r="B36" s="42" t="s">
        <v>47</v>
      </c>
      <c r="C36" s="43"/>
      <c r="D36" s="44" t="s">
        <v>84</v>
      </c>
      <c r="E36" s="44">
        <v>5</v>
      </c>
      <c r="F36" s="45"/>
      <c r="G36" s="46">
        <f t="shared" si="0"/>
        <v>0</v>
      </c>
    </row>
    <row r="37" spans="1:7" x14ac:dyDescent="0.25">
      <c r="A37" s="41">
        <v>30</v>
      </c>
      <c r="B37" s="42" t="s">
        <v>48</v>
      </c>
      <c r="C37" s="43"/>
      <c r="D37" s="44" t="s">
        <v>84</v>
      </c>
      <c r="E37" s="44">
        <v>1</v>
      </c>
      <c r="F37" s="45"/>
      <c r="G37" s="46">
        <f t="shared" si="0"/>
        <v>0</v>
      </c>
    </row>
    <row r="38" spans="1:7" x14ac:dyDescent="0.25">
      <c r="A38" s="41">
        <v>31</v>
      </c>
      <c r="B38" s="42" t="s">
        <v>49</v>
      </c>
      <c r="C38" s="43"/>
      <c r="D38" s="44" t="s">
        <v>84</v>
      </c>
      <c r="E38" s="44">
        <v>1</v>
      </c>
      <c r="F38" s="45"/>
      <c r="G38" s="46">
        <f t="shared" si="0"/>
        <v>0</v>
      </c>
    </row>
    <row r="39" spans="1:7" x14ac:dyDescent="0.25">
      <c r="A39" s="41">
        <v>32</v>
      </c>
      <c r="B39" s="42" t="s">
        <v>50</v>
      </c>
      <c r="C39" s="43"/>
      <c r="D39" s="44" t="s">
        <v>84</v>
      </c>
      <c r="E39" s="44">
        <v>2</v>
      </c>
      <c r="F39" s="45"/>
      <c r="G39" s="46">
        <f t="shared" si="0"/>
        <v>0</v>
      </c>
    </row>
    <row r="40" spans="1:7" x14ac:dyDescent="0.25">
      <c r="A40" s="41">
        <v>33</v>
      </c>
      <c r="B40" s="42" t="s">
        <v>51</v>
      </c>
      <c r="C40" s="43"/>
      <c r="D40" s="44" t="s">
        <v>84</v>
      </c>
      <c r="E40" s="44">
        <v>1</v>
      </c>
      <c r="F40" s="45"/>
      <c r="G40" s="46">
        <f t="shared" si="0"/>
        <v>0</v>
      </c>
    </row>
    <row r="41" spans="1:7" x14ac:dyDescent="0.25">
      <c r="A41" s="41">
        <v>34</v>
      </c>
      <c r="B41" s="42" t="s">
        <v>52</v>
      </c>
      <c r="C41" s="43"/>
      <c r="D41" s="44" t="s">
        <v>84</v>
      </c>
      <c r="E41" s="44">
        <v>1</v>
      </c>
      <c r="F41" s="45"/>
      <c r="G41" s="46">
        <f t="shared" si="0"/>
        <v>0</v>
      </c>
    </row>
    <row r="42" spans="1:7" x14ac:dyDescent="0.25">
      <c r="A42" s="41">
        <v>35</v>
      </c>
      <c r="B42" s="42" t="s">
        <v>53</v>
      </c>
      <c r="C42" s="43"/>
      <c r="D42" s="44" t="s">
        <v>83</v>
      </c>
      <c r="E42" s="44">
        <v>2</v>
      </c>
      <c r="F42" s="45"/>
      <c r="G42" s="46">
        <f t="shared" si="0"/>
        <v>0</v>
      </c>
    </row>
    <row r="43" spans="1:7" x14ac:dyDescent="0.25">
      <c r="A43" s="41">
        <v>36</v>
      </c>
      <c r="B43" s="42" t="s">
        <v>54</v>
      </c>
      <c r="C43" s="43"/>
      <c r="D43" s="44" t="s">
        <v>84</v>
      </c>
      <c r="E43" s="44">
        <v>6</v>
      </c>
      <c r="F43" s="45"/>
      <c r="G43" s="46">
        <f t="shared" si="0"/>
        <v>0</v>
      </c>
    </row>
    <row r="44" spans="1:7" x14ac:dyDescent="0.25">
      <c r="A44" s="41">
        <v>37</v>
      </c>
      <c r="B44" s="42" t="s">
        <v>55</v>
      </c>
      <c r="C44" s="43"/>
      <c r="D44" s="44" t="s">
        <v>84</v>
      </c>
      <c r="E44" s="44">
        <v>2</v>
      </c>
      <c r="F44" s="45"/>
      <c r="G44" s="46">
        <f t="shared" si="0"/>
        <v>0</v>
      </c>
    </row>
    <row r="45" spans="1:7" x14ac:dyDescent="0.25">
      <c r="A45" s="41">
        <v>38</v>
      </c>
      <c r="B45" s="42" t="s">
        <v>56</v>
      </c>
      <c r="C45" s="43"/>
      <c r="D45" s="44" t="s">
        <v>84</v>
      </c>
      <c r="E45" s="44">
        <v>2</v>
      </c>
      <c r="F45" s="45"/>
      <c r="G45" s="46">
        <f t="shared" si="0"/>
        <v>0</v>
      </c>
    </row>
    <row r="46" spans="1:7" x14ac:dyDescent="0.25">
      <c r="A46" s="41">
        <v>39</v>
      </c>
      <c r="B46" s="42" t="s">
        <v>57</v>
      </c>
      <c r="C46" s="43"/>
      <c r="D46" s="44" t="s">
        <v>84</v>
      </c>
      <c r="E46" s="44">
        <v>1</v>
      </c>
      <c r="F46" s="45"/>
      <c r="G46" s="46">
        <f t="shared" si="0"/>
        <v>0</v>
      </c>
    </row>
    <row r="47" spans="1:7" x14ac:dyDescent="0.25">
      <c r="A47" s="41">
        <v>40</v>
      </c>
      <c r="B47" s="42" t="s">
        <v>58</v>
      </c>
      <c r="C47" s="43"/>
      <c r="D47" s="44" t="s">
        <v>84</v>
      </c>
      <c r="E47" s="44">
        <v>3</v>
      </c>
      <c r="F47" s="45"/>
      <c r="G47" s="46">
        <f t="shared" si="0"/>
        <v>0</v>
      </c>
    </row>
    <row r="48" spans="1:7" x14ac:dyDescent="0.25">
      <c r="A48" s="41">
        <v>41</v>
      </c>
      <c r="B48" s="42" t="s">
        <v>59</v>
      </c>
      <c r="C48" s="43"/>
      <c r="D48" s="44" t="s">
        <v>84</v>
      </c>
      <c r="E48" s="44">
        <v>3</v>
      </c>
      <c r="F48" s="45"/>
      <c r="G48" s="46">
        <f t="shared" si="0"/>
        <v>0</v>
      </c>
    </row>
    <row r="49" spans="1:7" x14ac:dyDescent="0.25">
      <c r="A49" s="41">
        <v>42</v>
      </c>
      <c r="B49" s="42" t="s">
        <v>60</v>
      </c>
      <c r="C49" s="43"/>
      <c r="D49" s="44" t="s">
        <v>84</v>
      </c>
      <c r="E49" s="44">
        <v>5</v>
      </c>
      <c r="F49" s="45"/>
      <c r="G49" s="46">
        <f t="shared" si="0"/>
        <v>0</v>
      </c>
    </row>
    <row r="50" spans="1:7" ht="29.25" customHeight="1" thickBot="1" x14ac:dyDescent="0.3">
      <c r="A50" s="58" t="s">
        <v>69</v>
      </c>
      <c r="B50" s="59"/>
      <c r="C50" s="59"/>
      <c r="D50" s="59"/>
      <c r="E50" s="59"/>
      <c r="F50" s="59"/>
      <c r="G50" s="51">
        <f>SUM(G8:G49)</f>
        <v>0</v>
      </c>
    </row>
  </sheetData>
  <sheetProtection algorithmName="SHA-512" hashValue="LOQVRnp4jKQwi3tCum3/ByZaoCIIcLUfgR1CDGXRhzAZwnVxCUgRmDWmT4Aa/3rZrSEQ7d8mrIH4H7rNRaSHSQ==" saltValue="vTks85tzFhPIFjfTSN99ww==" spinCount="100000" sheet="1" formatCells="0" formatColumns="0" formatRows="0" insertColumns="0" insertRows="0" insertHyperlinks="0" deleteColumns="0" deleteRows="0" sort="0" autoFilter="0" pivotTables="0"/>
  <mergeCells count="4">
    <mergeCell ref="A50:F50"/>
    <mergeCell ref="A1:C1"/>
    <mergeCell ref="A3:C3"/>
    <mergeCell ref="A5:C5"/>
  </mergeCells>
  <pageMargins left="0.25" right="0.25" top="0.75" bottom="0.75" header="0.3" footer="0.3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17B92-FB5E-4FEC-8FE3-D5E220BA7E7E}">
  <dimension ref="A1:C15"/>
  <sheetViews>
    <sheetView workbookViewId="0">
      <selection activeCell="C21" sqref="C21"/>
    </sheetView>
  </sheetViews>
  <sheetFormatPr defaultRowHeight="15" x14ac:dyDescent="0.25"/>
  <cols>
    <col min="2" max="2" width="37.7109375" customWidth="1"/>
    <col min="3" max="3" width="24.5703125" customWidth="1"/>
  </cols>
  <sheetData>
    <row r="1" spans="1:3" s="5" customFormat="1" x14ac:dyDescent="0.25">
      <c r="A1" s="62" t="s">
        <v>61</v>
      </c>
      <c r="B1" s="62"/>
      <c r="C1" s="62"/>
    </row>
    <row r="2" spans="1:3" s="5" customFormat="1" x14ac:dyDescent="0.25">
      <c r="A2" s="13"/>
      <c r="B2" s="13"/>
      <c r="C2" s="13"/>
    </row>
    <row r="3" spans="1:3" s="5" customFormat="1" x14ac:dyDescent="0.25">
      <c r="A3" s="62" t="s">
        <v>62</v>
      </c>
      <c r="B3" s="62"/>
      <c r="C3" s="62"/>
    </row>
    <row r="4" spans="1:3" s="5" customFormat="1" x14ac:dyDescent="0.25">
      <c r="A4" s="12"/>
      <c r="B4" s="12"/>
      <c r="C4" s="12"/>
    </row>
    <row r="5" spans="1:3" ht="43.5" customHeight="1" x14ac:dyDescent="0.25">
      <c r="A5" s="10" t="s">
        <v>63</v>
      </c>
      <c r="B5" s="10" t="s">
        <v>76</v>
      </c>
      <c r="C5" s="11" t="s">
        <v>77</v>
      </c>
    </row>
    <row r="6" spans="1:3" ht="33" customHeight="1" x14ac:dyDescent="0.25">
      <c r="A6" s="8" t="s">
        <v>70</v>
      </c>
      <c r="B6" s="8" t="s">
        <v>72</v>
      </c>
      <c r="C6" s="9">
        <f>'REDOVNO ODRŽAVANJE'!G27</f>
        <v>0</v>
      </c>
    </row>
    <row r="7" spans="1:3" ht="30" customHeight="1" x14ac:dyDescent="0.25">
      <c r="A7" s="8" t="s">
        <v>71</v>
      </c>
      <c r="B7" s="8" t="s">
        <v>73</v>
      </c>
      <c r="C7" s="9">
        <f>'INTERVENTNO ODRŽAVANJE POPRAVCI'!G50</f>
        <v>0</v>
      </c>
    </row>
    <row r="8" spans="1:3" ht="33" customHeight="1" x14ac:dyDescent="0.25">
      <c r="A8" s="61" t="s">
        <v>69</v>
      </c>
      <c r="B8" s="61"/>
      <c r="C8" s="7">
        <f>C6+C7</f>
        <v>0</v>
      </c>
    </row>
    <row r="9" spans="1:3" ht="32.25" customHeight="1" x14ac:dyDescent="0.25">
      <c r="A9" s="61" t="s">
        <v>74</v>
      </c>
      <c r="B9" s="61"/>
      <c r="C9" s="7">
        <f>C8*0.25</f>
        <v>0</v>
      </c>
    </row>
    <row r="10" spans="1:3" ht="31.5" customHeight="1" x14ac:dyDescent="0.25">
      <c r="A10" s="61" t="s">
        <v>75</v>
      </c>
      <c r="B10" s="61"/>
      <c r="C10" s="7">
        <f>C8+C9</f>
        <v>0</v>
      </c>
    </row>
    <row r="11" spans="1:3" ht="15.75" x14ac:dyDescent="0.25">
      <c r="A11" s="6"/>
      <c r="B11" s="6"/>
      <c r="C11" s="6"/>
    </row>
    <row r="12" spans="1:3" ht="15.75" x14ac:dyDescent="0.25">
      <c r="A12" s="6"/>
      <c r="B12" s="6"/>
      <c r="C12" s="6"/>
    </row>
    <row r="13" spans="1:3" ht="15.75" x14ac:dyDescent="0.25">
      <c r="A13" s="63" t="s">
        <v>78</v>
      </c>
      <c r="B13" s="63"/>
      <c r="C13" s="6"/>
    </row>
    <row r="14" spans="1:3" ht="15.75" x14ac:dyDescent="0.25">
      <c r="A14" s="6"/>
      <c r="B14" s="6"/>
      <c r="C14" s="6"/>
    </row>
    <row r="15" spans="1:3" x14ac:dyDescent="0.25">
      <c r="A15" s="60" t="s">
        <v>79</v>
      </c>
      <c r="B15" s="60"/>
    </row>
  </sheetData>
  <sheetProtection algorithmName="SHA-512" hashValue="1Pnx6nFhT0SwAtVKKCznaLVE6d/IjK18mDeUCZ2C9Z6VxRpdFI2Zky+icJ+7t+aajQR+At9Q9GvtEAE0FAJAKw==" saltValue="qLDsrEQuizu0Qq6qtqzNSw==" spinCount="100000" sheet="1" formatCells="0" formatColumns="0" formatRows="0" insertColumns="0" insertRows="0" insertHyperlinks="0" deleteColumns="0" deleteRows="0" sort="0" autoFilter="0" pivotTables="0"/>
  <mergeCells count="7">
    <mergeCell ref="A15:B15"/>
    <mergeCell ref="A8:B8"/>
    <mergeCell ref="A9:B9"/>
    <mergeCell ref="A10:B10"/>
    <mergeCell ref="A1:C1"/>
    <mergeCell ref="A3:C3"/>
    <mergeCell ref="A13:B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REDOVNO ODRŽAVANJE</vt:lpstr>
      <vt:lpstr>INTERVENTNO ODRŽAVANJE POPRAVCI</vt:lpstr>
      <vt:lpstr>REKAPITULACIJA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LAPTOP-E1RC0KS0\38599</dc:creator>
  <cp:lastModifiedBy>KAŠTIJUN d.o.o.</cp:lastModifiedBy>
  <cp:lastPrinted>2023-02-21T12:39:04Z</cp:lastPrinted>
  <dcterms:created xsi:type="dcterms:W3CDTF">2021-02-16T11:33:31Z</dcterms:created>
  <dcterms:modified xsi:type="dcterms:W3CDTF">2023-02-21T12:39:05Z</dcterms:modified>
</cp:coreProperties>
</file>