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SERVER1\Opci Sektor\FRANKO NABAVE-UGOVORI\UGOVOR za godišnji tehnički pregled i servis vrata - HORMANN\2022\"/>
    </mc:Choice>
  </mc:AlternateContent>
  <xr:revisionPtr revIDLastSave="0" documentId="14_{91068C4E-D9FE-4A46-86C3-71CF55D70F8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ILOG I - 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G22" i="1"/>
  <c r="G20" i="1"/>
  <c r="G18" i="1"/>
  <c r="G16" i="1"/>
  <c r="G10" i="1"/>
  <c r="G14" i="1"/>
  <c r="G12" i="1"/>
  <c r="G8" i="1"/>
  <c r="G6" i="1"/>
  <c r="G25" i="1" l="1"/>
  <c r="G26" i="1" l="1"/>
  <c r="G27" i="1" s="1"/>
</calcChain>
</file>

<file path=xl/sharedStrings.xml><?xml version="1.0" encoding="utf-8"?>
<sst xmlns="http://schemas.openxmlformats.org/spreadsheetml/2006/main" count="58" uniqueCount="45">
  <si>
    <t>PRILOG I - Troškovnik / tehnička specifikacija</t>
  </si>
  <si>
    <t>St. Br</t>
  </si>
  <si>
    <t>Tehnička specifikacija/Opis traženog</t>
  </si>
  <si>
    <t>Ponuda (navesti karakteristiku robe koja je predmet ponude)</t>
  </si>
  <si>
    <t>Količina</t>
  </si>
  <si>
    <t>Jedinična cijena 
(kn bez PDV-a)</t>
  </si>
  <si>
    <t>UKUPNO 
(kn bez PDV)</t>
  </si>
  <si>
    <t>SVEUKUPNO bez PDV-a (kn)</t>
  </si>
  <si>
    <t>PDV (kn)</t>
  </si>
  <si>
    <t>SVEUKUPNO s PDV-om (kn)</t>
  </si>
  <si>
    <t xml:space="preserve"> </t>
  </si>
  <si>
    <t>U ____________, ____________________</t>
  </si>
  <si>
    <t>PONUDITELJ:</t>
  </si>
  <si>
    <t>______________________________________________</t>
  </si>
  <si>
    <r>
      <t>Evidencijski broj nabave: TO-JN-73/</t>
    </r>
    <r>
      <rPr>
        <b/>
        <sz val="11"/>
        <rFont val="Calibri"/>
        <family val="2"/>
        <charset val="238"/>
        <scheme val="minor"/>
      </rPr>
      <t>2022</t>
    </r>
  </si>
  <si>
    <t xml:space="preserve">1. </t>
  </si>
  <si>
    <t>1.1</t>
  </si>
  <si>
    <t>2.1</t>
  </si>
  <si>
    <t>3.1</t>
  </si>
  <si>
    <t>4.1</t>
  </si>
  <si>
    <t>5.1</t>
  </si>
  <si>
    <t>Redovno održavanje -  model HS7030PU</t>
  </si>
  <si>
    <t>Redovno održavanje -model DECODD</t>
  </si>
  <si>
    <t>Redovno održavanje - model FST-90-1</t>
  </si>
  <si>
    <t>Redovno održavanje - model SPU F42</t>
  </si>
  <si>
    <t>Redovno održavanje - model DECOSB</t>
  </si>
  <si>
    <t>NABAVA: Redovno i interventno održavanje podiznih člankastih vrata HORMANN</t>
  </si>
  <si>
    <t>Materijal</t>
  </si>
  <si>
    <t>6.1</t>
  </si>
  <si>
    <t>Dolazak na lokaciju</t>
  </si>
  <si>
    <t>Jedinica mjera</t>
  </si>
  <si>
    <t>kom</t>
  </si>
  <si>
    <t>7.1</t>
  </si>
  <si>
    <t>8.1</t>
  </si>
  <si>
    <t>Interventno održavanje - dolazak na lokaciju</t>
  </si>
  <si>
    <t xml:space="preserve">Interventno održavanje </t>
  </si>
  <si>
    <t xml:space="preserve">Sati servisera za interventno održavanje ponedjeljak- petak od 08:00h - 16:00h </t>
  </si>
  <si>
    <t>sat</t>
  </si>
  <si>
    <t xml:space="preserve">Sati servisera za interventno održavanje subota-ned od 08:00h - 16:00h </t>
  </si>
  <si>
    <t xml:space="preserve"> Servis uključuje: pregled opće ispravnosti svih nepokretnih i pokretnih dijelova vrata, stanje učvršćenosti spojeva, istrošenost i oštećenja potrošnih dijelova, sigurnosni pregled funkcionalnosti vrata, pregled torzionih opruga i bubnja vratiju, sajli,  konzola motora, podešavanje svih navedenih dijelova. Centriranje ovjesa vratiju , podešavanje rada električnih uređaja (prekidača, fotoćelija, usporivača, semafora, reflektora i drugih sigurnosnih uređaja). Podešavanje referentnih točaka kretanja motora. Provjera sigurnosnih elemenata. Podmazivanje I čišćenje ležajeva, šarnira, kotačića, i sličnih dijelova te kontrolu  rada. 
</t>
  </si>
  <si>
    <t>dan</t>
  </si>
  <si>
    <t>komplet</t>
  </si>
  <si>
    <t>Dolazak na lokaciju, popravak vratiju po zahtjevu naručitelja.
 Obračun po dolasku na lokaciju.</t>
  </si>
  <si>
    <t>Sitni potrošni materijal servisera (vijci, maziva i sl) koji se koristi na vratima za redovno održavanje. Obračun po vratima.</t>
  </si>
  <si>
    <t>Dolazak na lokaciju, održavanje 26 komada vratiju unutar 7 dana, spavanje i ostali popratni troškovi ponuditelja. Obračun po danu.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</si>
</sst>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C99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indexed="64"/>
      </right>
      <top/>
      <bottom/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</borders>
  <cellStyleXfs count="2">
    <xf numFmtId="0" fontId="0" fillId="0" borderId="0"/>
    <xf numFmtId="0" fontId="6" fillId="3" borderId="6" applyNumberFormat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2" fontId="4" fillId="0" borderId="0" xfId="0" applyNumberFormat="1" applyFont="1"/>
    <xf numFmtId="0" fontId="4" fillId="0" borderId="0" xfId="0" applyFont="1"/>
    <xf numFmtId="0" fontId="1" fillId="2" borderId="7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Protection="1">
      <protection locked="0"/>
    </xf>
    <xf numFmtId="0" fontId="3" fillId="0" borderId="9" xfId="0" applyFont="1" applyBorder="1" applyAlignment="1">
      <alignment horizontal="center" vertical="top" wrapText="1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164" fontId="6" fillId="3" borderId="11" xfId="1" applyNumberFormat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164" fontId="6" fillId="3" borderId="12" xfId="1" applyNumberFormat="1" applyBorder="1" applyAlignment="1" applyProtection="1">
      <alignment horizontal="center" vertical="center"/>
      <protection locked="0"/>
    </xf>
    <xf numFmtId="164" fontId="6" fillId="3" borderId="13" xfId="1" applyNumberFormat="1" applyBorder="1" applyAlignment="1">
      <alignment horizontal="center" vertical="center"/>
    </xf>
    <xf numFmtId="164" fontId="6" fillId="3" borderId="14" xfId="1" applyNumberFormat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4" fillId="0" borderId="0" xfId="0" applyFo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2">
    <cellStyle name="Normalno" xfId="0" builtinId="0"/>
    <cellStyle name="Unos" xfId="1" builtin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workbookViewId="0">
      <selection activeCell="L6" sqref="L6"/>
    </sheetView>
  </sheetViews>
  <sheetFormatPr defaultRowHeight="15" x14ac:dyDescent="0.25"/>
  <cols>
    <col min="1" max="1" width="8.5703125" customWidth="1"/>
    <col min="2" max="2" width="60.42578125" customWidth="1"/>
    <col min="3" max="3" width="28.5703125" hidden="1" customWidth="1"/>
    <col min="4" max="5" width="24.28515625" customWidth="1"/>
    <col min="6" max="6" width="29.28515625" customWidth="1"/>
    <col min="7" max="7" width="29.7109375" customWidth="1"/>
  </cols>
  <sheetData>
    <row r="1" spans="1:7" s="1" customFormat="1" ht="26.25" customHeight="1" x14ac:dyDescent="0.25">
      <c r="A1" s="27" t="s">
        <v>0</v>
      </c>
      <c r="B1" s="27"/>
      <c r="C1" s="27"/>
      <c r="D1" s="27"/>
      <c r="E1" s="27"/>
      <c r="F1" s="27"/>
      <c r="G1" s="27"/>
    </row>
    <row r="2" spans="1:7" s="2" customFormat="1" ht="36" customHeight="1" x14ac:dyDescent="0.25">
      <c r="A2" s="31" t="s">
        <v>26</v>
      </c>
      <c r="B2" s="31"/>
      <c r="C2" s="31"/>
      <c r="D2" s="31"/>
      <c r="E2" s="31"/>
      <c r="F2" s="31"/>
      <c r="G2" s="31"/>
    </row>
    <row r="3" spans="1:7" ht="43.5" customHeight="1" thickBot="1" x14ac:dyDescent="0.3">
      <c r="A3" s="32" t="s">
        <v>14</v>
      </c>
      <c r="B3" s="32"/>
      <c r="C3" s="32"/>
      <c r="D3" s="32"/>
      <c r="E3" s="32"/>
      <c r="F3" s="32"/>
      <c r="G3" s="32"/>
    </row>
    <row r="4" spans="1:7" ht="42" customHeight="1" thickBot="1" x14ac:dyDescent="0.3">
      <c r="A4" s="3" t="s">
        <v>1</v>
      </c>
      <c r="B4" s="3" t="s">
        <v>2</v>
      </c>
      <c r="C4" s="4" t="s">
        <v>3</v>
      </c>
      <c r="D4" s="3" t="s">
        <v>4</v>
      </c>
      <c r="E4" s="3" t="s">
        <v>30</v>
      </c>
      <c r="F4" s="5" t="s">
        <v>5</v>
      </c>
      <c r="G4" s="4" t="s">
        <v>6</v>
      </c>
    </row>
    <row r="5" spans="1:7" ht="15.75" thickBot="1" x14ac:dyDescent="0.3">
      <c r="A5" s="10" t="s">
        <v>15</v>
      </c>
      <c r="B5" s="23" t="s">
        <v>21</v>
      </c>
      <c r="C5" s="24"/>
      <c r="D5" s="24"/>
      <c r="E5" s="24"/>
      <c r="F5" s="24"/>
      <c r="G5" s="25"/>
    </row>
    <row r="6" spans="1:7" ht="159.94999999999999" customHeight="1" thickBot="1" x14ac:dyDescent="0.3">
      <c r="A6" s="11" t="s">
        <v>16</v>
      </c>
      <c r="B6" s="15" t="s">
        <v>39</v>
      </c>
      <c r="C6" s="19"/>
      <c r="D6" s="17">
        <v>6</v>
      </c>
      <c r="E6" s="13" t="s">
        <v>31</v>
      </c>
      <c r="F6" s="20">
        <v>0</v>
      </c>
      <c r="G6" s="21">
        <f>D6*F6</f>
        <v>0</v>
      </c>
    </row>
    <row r="7" spans="1:7" ht="15.75" thickBot="1" x14ac:dyDescent="0.3">
      <c r="A7" s="10">
        <v>2</v>
      </c>
      <c r="B7" s="23" t="s">
        <v>22</v>
      </c>
      <c r="C7" s="24"/>
      <c r="D7" s="24"/>
      <c r="E7" s="24"/>
      <c r="F7" s="24"/>
      <c r="G7" s="25"/>
    </row>
    <row r="8" spans="1:7" ht="159.94999999999999" customHeight="1" thickBot="1" x14ac:dyDescent="0.3">
      <c r="A8" s="11" t="s">
        <v>17</v>
      </c>
      <c r="B8" s="15" t="s">
        <v>39</v>
      </c>
      <c r="C8" s="19"/>
      <c r="D8" s="17">
        <v>12</v>
      </c>
      <c r="E8" s="13" t="s">
        <v>31</v>
      </c>
      <c r="F8" s="20">
        <v>0</v>
      </c>
      <c r="G8" s="21">
        <f>D8*F8</f>
        <v>0</v>
      </c>
    </row>
    <row r="9" spans="1:7" ht="15.75" thickBot="1" x14ac:dyDescent="0.3">
      <c r="A9" s="10">
        <v>3</v>
      </c>
      <c r="B9" s="23" t="s">
        <v>23</v>
      </c>
      <c r="C9" s="24"/>
      <c r="D9" s="24"/>
      <c r="E9" s="24"/>
      <c r="F9" s="24"/>
      <c r="G9" s="25"/>
    </row>
    <row r="10" spans="1:7" ht="159.94999999999999" customHeight="1" thickBot="1" x14ac:dyDescent="0.3">
      <c r="A10" s="11" t="s">
        <v>18</v>
      </c>
      <c r="B10" s="15" t="s">
        <v>39</v>
      </c>
      <c r="C10" s="19"/>
      <c r="D10" s="17">
        <v>1</v>
      </c>
      <c r="E10" s="13" t="s">
        <v>31</v>
      </c>
      <c r="F10" s="20">
        <v>0</v>
      </c>
      <c r="G10" s="21">
        <f>D10*F10</f>
        <v>0</v>
      </c>
    </row>
    <row r="11" spans="1:7" ht="15.75" thickBot="1" x14ac:dyDescent="0.3">
      <c r="A11" s="10">
        <v>4</v>
      </c>
      <c r="B11" s="23" t="s">
        <v>24</v>
      </c>
      <c r="C11" s="24"/>
      <c r="D11" s="24"/>
      <c r="E11" s="24"/>
      <c r="F11" s="24"/>
      <c r="G11" s="25"/>
    </row>
    <row r="12" spans="1:7" ht="159.94999999999999" customHeight="1" thickBot="1" x14ac:dyDescent="0.3">
      <c r="A12" s="11" t="s">
        <v>19</v>
      </c>
      <c r="B12" s="15" t="s">
        <v>39</v>
      </c>
      <c r="C12" s="19"/>
      <c r="D12" s="17">
        <v>2</v>
      </c>
      <c r="E12" s="13" t="s">
        <v>31</v>
      </c>
      <c r="F12" s="20">
        <v>0</v>
      </c>
      <c r="G12" s="21">
        <f>D12*F12</f>
        <v>0</v>
      </c>
    </row>
    <row r="13" spans="1:7" ht="15.75" thickBot="1" x14ac:dyDescent="0.3">
      <c r="A13" s="10">
        <v>5</v>
      </c>
      <c r="B13" s="23" t="s">
        <v>25</v>
      </c>
      <c r="C13" s="24"/>
      <c r="D13" s="24"/>
      <c r="E13" s="24"/>
      <c r="F13" s="24"/>
      <c r="G13" s="25"/>
    </row>
    <row r="14" spans="1:7" ht="159.94999999999999" customHeight="1" thickBot="1" x14ac:dyDescent="0.3">
      <c r="A14" s="11" t="s">
        <v>20</v>
      </c>
      <c r="B14" s="15" t="s">
        <v>39</v>
      </c>
      <c r="C14" s="19"/>
      <c r="D14" s="17">
        <v>5</v>
      </c>
      <c r="E14" s="13" t="s">
        <v>31</v>
      </c>
      <c r="F14" s="20">
        <v>0</v>
      </c>
      <c r="G14" s="21">
        <f>D14*F14</f>
        <v>0</v>
      </c>
    </row>
    <row r="15" spans="1:7" ht="15.75" thickBot="1" x14ac:dyDescent="0.3">
      <c r="A15" s="10">
        <v>6</v>
      </c>
      <c r="B15" s="23" t="s">
        <v>27</v>
      </c>
      <c r="C15" s="24"/>
      <c r="D15" s="24"/>
      <c r="E15" s="24"/>
      <c r="F15" s="24"/>
      <c r="G15" s="25"/>
    </row>
    <row r="16" spans="1:7" ht="30" customHeight="1" thickBot="1" x14ac:dyDescent="0.3">
      <c r="A16" s="11" t="s">
        <v>28</v>
      </c>
      <c r="B16" s="15" t="s">
        <v>43</v>
      </c>
      <c r="C16" s="19"/>
      <c r="D16" s="17">
        <v>26</v>
      </c>
      <c r="E16" s="13" t="s">
        <v>31</v>
      </c>
      <c r="F16" s="20">
        <v>0</v>
      </c>
      <c r="G16" s="21">
        <f>D16*F16</f>
        <v>0</v>
      </c>
    </row>
    <row r="17" spans="1:7" ht="15.75" thickBot="1" x14ac:dyDescent="0.3">
      <c r="A17" s="10">
        <v>7</v>
      </c>
      <c r="B17" s="23" t="s">
        <v>29</v>
      </c>
      <c r="C17" s="24"/>
      <c r="D17" s="24"/>
      <c r="E17" s="24"/>
      <c r="F17" s="24"/>
      <c r="G17" s="25"/>
    </row>
    <row r="18" spans="1:7" ht="30" customHeight="1" thickBot="1" x14ac:dyDescent="0.3">
      <c r="A18" s="11" t="s">
        <v>32</v>
      </c>
      <c r="B18" s="15" t="s">
        <v>44</v>
      </c>
      <c r="C18" s="19"/>
      <c r="D18" s="17">
        <v>7</v>
      </c>
      <c r="E18" s="13" t="s">
        <v>40</v>
      </c>
      <c r="F18" s="20">
        <v>0</v>
      </c>
      <c r="G18" s="21">
        <f>D18*F18</f>
        <v>0</v>
      </c>
    </row>
    <row r="19" spans="1:7" ht="15.75" thickBot="1" x14ac:dyDescent="0.3">
      <c r="A19" s="10">
        <v>8</v>
      </c>
      <c r="B19" s="23" t="s">
        <v>34</v>
      </c>
      <c r="C19" s="24"/>
      <c r="D19" s="24"/>
      <c r="E19" s="24"/>
      <c r="F19" s="24"/>
      <c r="G19" s="25"/>
    </row>
    <row r="20" spans="1:7" ht="30" customHeight="1" thickBot="1" x14ac:dyDescent="0.3">
      <c r="A20" s="11" t="s">
        <v>33</v>
      </c>
      <c r="B20" s="15" t="s">
        <v>42</v>
      </c>
      <c r="C20" s="19"/>
      <c r="D20" s="17">
        <v>6</v>
      </c>
      <c r="E20" s="13" t="s">
        <v>41</v>
      </c>
      <c r="F20" s="20">
        <v>0</v>
      </c>
      <c r="G20" s="21">
        <f>D20*F20</f>
        <v>0</v>
      </c>
    </row>
    <row r="21" spans="1:7" ht="15.75" thickBot="1" x14ac:dyDescent="0.3">
      <c r="A21" s="10">
        <v>9</v>
      </c>
      <c r="B21" s="23" t="s">
        <v>35</v>
      </c>
      <c r="C21" s="24"/>
      <c r="D21" s="24"/>
      <c r="E21" s="24"/>
      <c r="F21" s="24"/>
      <c r="G21" s="25"/>
    </row>
    <row r="22" spans="1:7" ht="30" customHeight="1" thickBot="1" x14ac:dyDescent="0.3">
      <c r="A22" s="11" t="s">
        <v>33</v>
      </c>
      <c r="B22" s="15" t="s">
        <v>36</v>
      </c>
      <c r="C22" s="19"/>
      <c r="D22" s="17">
        <v>24</v>
      </c>
      <c r="E22" s="13" t="s">
        <v>37</v>
      </c>
      <c r="F22" s="20">
        <v>0</v>
      </c>
      <c r="G22" s="21">
        <f>D22*F22</f>
        <v>0</v>
      </c>
    </row>
    <row r="23" spans="1:7" ht="15.75" thickBot="1" x14ac:dyDescent="0.3">
      <c r="A23" s="10">
        <v>10</v>
      </c>
      <c r="B23" s="23" t="s">
        <v>35</v>
      </c>
      <c r="C23" s="24"/>
      <c r="D23" s="24"/>
      <c r="E23" s="24"/>
      <c r="F23" s="24"/>
      <c r="G23" s="25"/>
    </row>
    <row r="24" spans="1:7" ht="30" customHeight="1" thickBot="1" x14ac:dyDescent="0.3">
      <c r="A24" s="11" t="s">
        <v>33</v>
      </c>
      <c r="B24" s="15" t="s">
        <v>38</v>
      </c>
      <c r="C24" s="16"/>
      <c r="D24" s="17">
        <v>24</v>
      </c>
      <c r="E24" s="13" t="s">
        <v>37</v>
      </c>
      <c r="F24" s="18">
        <v>0</v>
      </c>
      <c r="G24" s="22">
        <f>D24*F24</f>
        <v>0</v>
      </c>
    </row>
    <row r="25" spans="1:7" s="6" customFormat="1" ht="24" customHeight="1" thickBot="1" x14ac:dyDescent="0.3">
      <c r="A25" s="28" t="s">
        <v>7</v>
      </c>
      <c r="B25" s="29"/>
      <c r="C25" s="29"/>
      <c r="D25" s="29"/>
      <c r="E25" s="29"/>
      <c r="F25" s="29"/>
      <c r="G25" s="12">
        <f>SUM(G14+G12+G10+G8+G6+G16+G18+G20+G22+G24)</f>
        <v>0</v>
      </c>
    </row>
    <row r="26" spans="1:7" s="6" customFormat="1" ht="24" customHeight="1" thickBot="1" x14ac:dyDescent="0.3">
      <c r="A26" s="28" t="s">
        <v>8</v>
      </c>
      <c r="B26" s="29"/>
      <c r="C26" s="29"/>
      <c r="D26" s="29"/>
      <c r="E26" s="29"/>
      <c r="F26" s="29"/>
      <c r="G26" s="12">
        <f>G25*0.25</f>
        <v>0</v>
      </c>
    </row>
    <row r="27" spans="1:7" s="6" customFormat="1" ht="26.25" customHeight="1" thickBot="1" x14ac:dyDescent="0.3">
      <c r="A27" s="28" t="s">
        <v>9</v>
      </c>
      <c r="B27" s="29"/>
      <c r="C27" s="29"/>
      <c r="D27" s="29"/>
      <c r="E27" s="29"/>
      <c r="F27" s="29"/>
      <c r="G27" s="12">
        <f>G25+G26</f>
        <v>0</v>
      </c>
    </row>
    <row r="29" spans="1:7" s="7" customFormat="1" ht="15.75" x14ac:dyDescent="0.25">
      <c r="B29" s="7" t="s">
        <v>10</v>
      </c>
      <c r="E29" s="9"/>
      <c r="F29" s="8"/>
    </row>
    <row r="30" spans="1:7" s="7" customFormat="1" ht="15.75" x14ac:dyDescent="0.25">
      <c r="E30" s="9"/>
    </row>
    <row r="31" spans="1:7" s="7" customFormat="1" ht="15.75" x14ac:dyDescent="0.25">
      <c r="B31" s="14" t="s">
        <v>11</v>
      </c>
      <c r="E31" s="9"/>
      <c r="F31" s="30" t="s">
        <v>12</v>
      </c>
      <c r="G31" s="30"/>
    </row>
    <row r="32" spans="1:7" s="7" customFormat="1" ht="15.75" x14ac:dyDescent="0.25">
      <c r="E32" s="9"/>
    </row>
    <row r="33" spans="5:7" s="7" customFormat="1" ht="15.75" x14ac:dyDescent="0.25">
      <c r="E33" s="9"/>
      <c r="F33" s="26" t="s">
        <v>13</v>
      </c>
      <c r="G33" s="26"/>
    </row>
    <row r="34" spans="5:7" s="7" customFormat="1" ht="15.75" x14ac:dyDescent="0.25">
      <c r="E34" s="9"/>
    </row>
  </sheetData>
  <sheetProtection algorithmName="SHA-512" hashValue="kPSxZ4FdUpNVTheEYL/gjqn/D07+HAOObaRqNXmULr2J9/ViAnwty3wV3Kcwau79sh+FBvag1Ya7eTd854FhGQ==" saltValue="m6kagRGMnK4kWrzFP5hKRQ==" spinCount="100000" sheet="1" formatCells="0" formatColumns="0" formatRows="0" insertColumns="0" insertRows="0" insertHyperlinks="0" deleteColumns="0" deleteRows="0" sort="0" autoFilter="0" pivotTables="0"/>
  <mergeCells count="18">
    <mergeCell ref="B13:G13"/>
    <mergeCell ref="B19:G19"/>
    <mergeCell ref="B21:G21"/>
    <mergeCell ref="B23:G23"/>
    <mergeCell ref="F33:G33"/>
    <mergeCell ref="A1:G1"/>
    <mergeCell ref="A25:F25"/>
    <mergeCell ref="A26:F26"/>
    <mergeCell ref="A27:F27"/>
    <mergeCell ref="F31:G31"/>
    <mergeCell ref="A2:G2"/>
    <mergeCell ref="A3:G3"/>
    <mergeCell ref="B5:G5"/>
    <mergeCell ref="B7:G7"/>
    <mergeCell ref="B9:G9"/>
    <mergeCell ref="B11:G11"/>
    <mergeCell ref="B15:G15"/>
    <mergeCell ref="B17:G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 - 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Nadzor 1</dc:creator>
  <cp:lastModifiedBy>Sanela Vežnaver Bolonović</cp:lastModifiedBy>
  <dcterms:created xsi:type="dcterms:W3CDTF">2015-06-05T18:19:34Z</dcterms:created>
  <dcterms:modified xsi:type="dcterms:W3CDTF">2022-04-28T11:00:30Z</dcterms:modified>
</cp:coreProperties>
</file>