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8_{7883571E-E01B-42FE-932C-5BF4C22E39DF}" xr6:coauthVersionLast="47" xr6:coauthVersionMax="47" xr10:uidLastSave="{00000000-0000-0000-0000-000000000000}"/>
  <bookViews>
    <workbookView xWindow="-120" yWindow="-120" windowWidth="24240" windowHeight="13140" xr2:uid="{64CD0087-77D1-49F7-8E35-5F726139FC85}"/>
  </bookViews>
  <sheets>
    <sheet name="Troškovnik TO-JN-145-2024" sheetId="1" r:id="rId1"/>
  </sheets>
  <definedNames>
    <definedName name="_xlnm.Print_Area" localSheetId="0">'Troškovnik TO-JN-145-2024'!$A$2:$F$41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7" i="1"/>
  <c r="F26" i="1"/>
  <c r="F28" i="1" s="1"/>
  <c r="F22" i="1"/>
  <c r="F23" i="1"/>
  <c r="F21" i="1"/>
  <c r="F24" i="1" s="1"/>
  <c r="F8" i="1"/>
  <c r="F9" i="1"/>
  <c r="F10" i="1"/>
  <c r="F11" i="1"/>
  <c r="F12" i="1"/>
  <c r="F13" i="1"/>
  <c r="F14" i="1"/>
  <c r="F15" i="1"/>
  <c r="F16" i="1"/>
  <c r="F17" i="1"/>
  <c r="F18" i="1"/>
  <c r="F7" i="1"/>
  <c r="F19" i="1" l="1"/>
  <c r="F32" i="1" s="1"/>
  <c r="F33" i="1" s="1"/>
  <c r="F34" i="1" s="1"/>
</calcChain>
</file>

<file path=xl/sharedStrings.xml><?xml version="1.0" encoding="utf-8"?>
<sst xmlns="http://schemas.openxmlformats.org/spreadsheetml/2006/main" count="82" uniqueCount="65">
  <si>
    <t>1.</t>
  </si>
  <si>
    <t>3.</t>
  </si>
  <si>
    <t>4.</t>
  </si>
  <si>
    <t xml:space="preserve"> kom </t>
  </si>
  <si>
    <t>kom</t>
  </si>
  <si>
    <t>Puna linija, trajni materijal</t>
  </si>
  <si>
    <t>m'</t>
  </si>
  <si>
    <t>Isprekidana linija, trajni materijal</t>
  </si>
  <si>
    <t>Puna zaustavna linija, trajni materijal</t>
  </si>
  <si>
    <t>Isprekidana zaustavna linija (H15-1, trokutići), trajni materijal</t>
  </si>
  <si>
    <t>Polje za usmjerenje prometa, trajni materijal (bruto površina)</t>
  </si>
  <si>
    <t>Ostale oznake na kolniku u trajnom materijalu, neto površina</t>
  </si>
  <si>
    <t>Crnjenje/sivljenje postojećih oznaka, neto površina</t>
  </si>
  <si>
    <t>Mehaničko uklanjanje oznaka - frezanje, neto površina</t>
  </si>
  <si>
    <t>BIJELA BOJA, TRAJNI MATERIJAL</t>
  </si>
  <si>
    <t>CRNA BOJA-FREZANJE OZNAKA</t>
  </si>
  <si>
    <t>R.br.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</si>
  <si>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</si>
  <si>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Naziv stavke</t>
  </si>
  <si>
    <t>Jedinica mjere</t>
  </si>
  <si>
    <t>U_______________,______________________godine.</t>
  </si>
  <si>
    <t>ČIŠĆENJE I PRIPREMA TERENA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</si>
  <si>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</si>
  <si>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</si>
  <si>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</si>
  <si>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</si>
  <si>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</si>
  <si>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</si>
  <si>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</si>
  <si>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</si>
  <si>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</si>
  <si>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</si>
  <si>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</si>
  <si>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 xml:space="preserve">     2.  </t>
  </si>
  <si>
    <t xml:space="preserve"> ŽUTA BOJA, TRAJNI MATERIJAL</t>
  </si>
  <si>
    <t>2.1.</t>
  </si>
  <si>
    <t>2.2.</t>
  </si>
  <si>
    <t>2.3.</t>
  </si>
  <si>
    <t>3.1.</t>
  </si>
  <si>
    <t>3.2.</t>
  </si>
  <si>
    <t>4.1.</t>
  </si>
  <si>
    <r>
      <t xml:space="preserve">Predmet nabave: </t>
    </r>
    <r>
      <rPr>
        <b/>
        <sz val="12"/>
        <color theme="1"/>
        <rFont val="Times New Roman"/>
        <family val="1"/>
        <charset val="238"/>
      </rPr>
      <t>Održavanje horizontalne prometne signalizacije na lokaciji ŽCGO Kaštijun</t>
    </r>
  </si>
  <si>
    <r>
      <t xml:space="preserve">Evidencijski broj nabave: </t>
    </r>
    <r>
      <rPr>
        <b/>
        <sz val="12"/>
        <color theme="1"/>
        <rFont val="Times New Roman"/>
        <family val="1"/>
        <charset val="238"/>
      </rPr>
      <t>TO-JN-145/2024</t>
    </r>
  </si>
  <si>
    <t>Strelica jednosmjerna 5 m, trajni materijal</t>
  </si>
  <si>
    <t>Strelica dvosmjerna 5 m, trajni materijal</t>
  </si>
  <si>
    <t>Trokut H76 (5 m), trajni materijal</t>
  </si>
  <si>
    <r>
      <t>Usluga mobilizacije stroja za pranje površine vodom pod visokim pritiskom cca 500 m</t>
    </r>
    <r>
      <rPr>
        <vertAlign val="superscript"/>
        <sz val="12"/>
        <color theme="1"/>
        <rFont val="Times New Roman"/>
        <family val="1"/>
        <charset val="238"/>
      </rPr>
      <t>2</t>
    </r>
  </si>
  <si>
    <t>Izrada natpisa "SIGURONOSNE LINIJE", trajni materijal, sa šablonom</t>
  </si>
  <si>
    <t>Parkirališta za invalide u žutoj boji, trajni materijal</t>
  </si>
  <si>
    <t>komplet</t>
  </si>
  <si>
    <t>1.12.</t>
  </si>
  <si>
    <t>Natpis ''STOP'' (1,6 m), trajni materijal</t>
  </si>
  <si>
    <t>Parkirališta za osobne automobile u bijeloj boji, trajni materijal, linije</t>
  </si>
  <si>
    <t xml:space="preserve">Parkirališta za osobne automobile u bijeloj boji, trajni materijal, numeriranje parkirnih mjesta </t>
  </si>
  <si>
    <t>Okvirna količina</t>
  </si>
  <si>
    <t>Jedinična cijena,
 EUR bez PDV-a</t>
  </si>
  <si>
    <t xml:space="preserve">Ukupan iznos, 
EUR bez PDV-a  </t>
  </si>
  <si>
    <t>Ukupan iznos (EUR bez PDV-a)</t>
  </si>
  <si>
    <t>25 % PDV-a, EUR</t>
  </si>
  <si>
    <t>Ukupan iznos (EUR sa PDV-om)</t>
  </si>
  <si>
    <t>PONUDITELJ:</t>
  </si>
  <si>
    <t>Broj ponude:</t>
  </si>
  <si>
    <t>UKUPNO:</t>
  </si>
  <si>
    <t>PRILOG I - Troškovnik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</si>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</sst>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2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3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2" fillId="0" borderId="15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center" vertical="center"/>
      <protection locked="0"/>
    </xf>
    <xf numFmtId="4" fontId="3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4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165" fontId="3" fillId="0" borderId="2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>
      <alignment horizontal="left" vertical="center" wrapText="1"/>
    </xf>
  </cellXfs>
  <cellStyles count="2">
    <cellStyle name="Excel Built-in Normal 1" xfId="1" xr:uid="{DB304776-E343-48B6-8C36-A2E5D1C4E58E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F15C-843B-464F-AC3C-C7AD6B657753}">
  <sheetPr>
    <pageSetUpPr fitToPage="1"/>
  </sheetPr>
  <dimension ref="A1:L40"/>
  <sheetViews>
    <sheetView tabSelected="1" topLeftCell="A12" zoomScaleNormal="100" workbookViewId="0">
      <selection activeCell="F31" sqref="F31"/>
    </sheetView>
  </sheetViews>
  <sheetFormatPr defaultRowHeight="15.75" x14ac:dyDescent="0.25"/>
  <cols>
    <col min="1" max="1" width="7.42578125" style="1" customWidth="1"/>
    <col min="2" max="2" width="85.140625" style="1" customWidth="1"/>
    <col min="3" max="3" width="13.42578125" style="1" customWidth="1"/>
    <col min="4" max="4" width="12.85546875" style="1" customWidth="1"/>
    <col min="5" max="5" width="18.85546875" style="1" customWidth="1"/>
    <col min="6" max="6" width="19.7109375" style="1" customWidth="1"/>
    <col min="7" max="16384" width="9.140625" style="1"/>
  </cols>
  <sheetData>
    <row r="1" spans="1:12" ht="21.75" customHeight="1" x14ac:dyDescent="0.25">
      <c r="A1" s="65" t="s">
        <v>63</v>
      </c>
      <c r="B1" s="65"/>
      <c r="C1" s="65"/>
      <c r="D1" s="65"/>
      <c r="E1" s="65"/>
      <c r="F1" s="65"/>
    </row>
    <row r="2" spans="1:12" ht="32.25" customHeight="1" x14ac:dyDescent="0.25">
      <c r="A2" s="72" t="s">
        <v>41</v>
      </c>
      <c r="B2" s="72"/>
      <c r="C2" s="8"/>
      <c r="D2" s="8"/>
      <c r="E2" s="8"/>
      <c r="F2" s="8"/>
    </row>
    <row r="3" spans="1:12" ht="29.25" customHeight="1" x14ac:dyDescent="0.25">
      <c r="A3" s="72" t="s">
        <v>42</v>
      </c>
      <c r="B3" s="72"/>
      <c r="C3" s="8"/>
      <c r="D3" s="8"/>
      <c r="E3" s="8"/>
      <c r="F3" s="8"/>
    </row>
    <row r="4" spans="1:12" ht="16.5" thickBot="1" x14ac:dyDescent="0.3">
      <c r="A4" s="8"/>
      <c r="B4" s="8"/>
      <c r="C4" s="8"/>
      <c r="D4" s="8"/>
      <c r="E4" s="8"/>
      <c r="F4" s="8"/>
    </row>
    <row r="5" spans="1:12" ht="45" customHeight="1" thickBot="1" x14ac:dyDescent="0.3">
      <c r="A5" s="9" t="s">
        <v>16</v>
      </c>
      <c r="B5" s="9" t="s">
        <v>18</v>
      </c>
      <c r="C5" s="10" t="s">
        <v>19</v>
      </c>
      <c r="D5" s="11" t="s">
        <v>54</v>
      </c>
      <c r="E5" s="12" t="s">
        <v>55</v>
      </c>
      <c r="F5" s="11" t="s">
        <v>56</v>
      </c>
    </row>
    <row r="6" spans="1:12" s="2" customFormat="1" ht="32.25" customHeight="1" thickBot="1" x14ac:dyDescent="0.3">
      <c r="A6" s="13" t="s">
        <v>0</v>
      </c>
      <c r="B6" s="33" t="s">
        <v>14</v>
      </c>
      <c r="C6" s="14"/>
      <c r="D6" s="14"/>
      <c r="E6" s="14"/>
      <c r="F6" s="15"/>
    </row>
    <row r="7" spans="1:12" x14ac:dyDescent="0.25">
      <c r="A7" s="16" t="s">
        <v>22</v>
      </c>
      <c r="B7" s="34" t="s">
        <v>5</v>
      </c>
      <c r="C7" s="25" t="s">
        <v>6</v>
      </c>
      <c r="D7" s="26">
        <v>60</v>
      </c>
      <c r="E7" s="40"/>
      <c r="F7" s="44">
        <f>D7*E7</f>
        <v>0</v>
      </c>
      <c r="H7" s="3"/>
    </row>
    <row r="8" spans="1:12" x14ac:dyDescent="0.25">
      <c r="A8" s="17" t="s">
        <v>23</v>
      </c>
      <c r="B8" s="35" t="s">
        <v>7</v>
      </c>
      <c r="C8" s="27" t="s">
        <v>6</v>
      </c>
      <c r="D8" s="28">
        <v>1530</v>
      </c>
      <c r="E8" s="41"/>
      <c r="F8" s="42">
        <f t="shared" ref="F8:F18" si="0">D8*E8</f>
        <v>0</v>
      </c>
      <c r="H8" s="3"/>
    </row>
    <row r="9" spans="1:12" x14ac:dyDescent="0.25">
      <c r="A9" s="17" t="s">
        <v>24</v>
      </c>
      <c r="B9" s="35" t="s">
        <v>8</v>
      </c>
      <c r="C9" s="27" t="s">
        <v>6</v>
      </c>
      <c r="D9" s="28">
        <v>15</v>
      </c>
      <c r="E9" s="41"/>
      <c r="F9" s="42">
        <f t="shared" si="0"/>
        <v>0</v>
      </c>
      <c r="H9" s="3"/>
      <c r="I9" s="4"/>
    </row>
    <row r="10" spans="1:12" x14ac:dyDescent="0.25">
      <c r="A10" s="17" t="s">
        <v>25</v>
      </c>
      <c r="B10" s="35" t="s">
        <v>9</v>
      </c>
      <c r="C10" s="27" t="s">
        <v>6</v>
      </c>
      <c r="D10" s="28">
        <v>15</v>
      </c>
      <c r="E10" s="41"/>
      <c r="F10" s="42">
        <f t="shared" si="0"/>
        <v>0</v>
      </c>
      <c r="H10" s="3"/>
    </row>
    <row r="11" spans="1:12" x14ac:dyDescent="0.25">
      <c r="A11" s="17" t="s">
        <v>26</v>
      </c>
      <c r="B11" s="35" t="s">
        <v>43</v>
      </c>
      <c r="C11" s="27" t="s">
        <v>3</v>
      </c>
      <c r="D11" s="28">
        <v>3</v>
      </c>
      <c r="E11" s="41"/>
      <c r="F11" s="42">
        <f t="shared" si="0"/>
        <v>0</v>
      </c>
      <c r="H11" s="3"/>
      <c r="I11" s="5"/>
    </row>
    <row r="12" spans="1:12" x14ac:dyDescent="0.25">
      <c r="A12" s="17" t="s">
        <v>27</v>
      </c>
      <c r="B12" s="35" t="s">
        <v>44</v>
      </c>
      <c r="C12" s="27" t="s">
        <v>4</v>
      </c>
      <c r="D12" s="28">
        <v>1</v>
      </c>
      <c r="E12" s="41"/>
      <c r="F12" s="42">
        <f t="shared" si="0"/>
        <v>0</v>
      </c>
      <c r="H12" s="3"/>
      <c r="L12" s="4"/>
    </row>
    <row r="13" spans="1:12" x14ac:dyDescent="0.25">
      <c r="A13" s="17" t="s">
        <v>28</v>
      </c>
      <c r="B13" s="35" t="s">
        <v>45</v>
      </c>
      <c r="C13" s="27" t="s">
        <v>3</v>
      </c>
      <c r="D13" s="28">
        <v>1</v>
      </c>
      <c r="E13" s="41"/>
      <c r="F13" s="42">
        <f t="shared" si="0"/>
        <v>0</v>
      </c>
      <c r="H13" s="3"/>
      <c r="L13" s="4"/>
    </row>
    <row r="14" spans="1:12" ht="18.75" x14ac:dyDescent="0.25">
      <c r="A14" s="17" t="s">
        <v>29</v>
      </c>
      <c r="B14" s="35" t="s">
        <v>10</v>
      </c>
      <c r="C14" s="27" t="s">
        <v>17</v>
      </c>
      <c r="D14" s="28">
        <v>76</v>
      </c>
      <c r="E14" s="41"/>
      <c r="F14" s="42">
        <f t="shared" si="0"/>
        <v>0</v>
      </c>
      <c r="H14" s="3"/>
    </row>
    <row r="15" spans="1:12" x14ac:dyDescent="0.25">
      <c r="A15" s="17" t="s">
        <v>30</v>
      </c>
      <c r="B15" s="35" t="s">
        <v>51</v>
      </c>
      <c r="C15" s="27" t="s">
        <v>4</v>
      </c>
      <c r="D15" s="28">
        <v>3</v>
      </c>
      <c r="E15" s="41"/>
      <c r="F15" s="42">
        <f t="shared" si="0"/>
        <v>0</v>
      </c>
      <c r="H15" s="3"/>
    </row>
    <row r="16" spans="1:12" ht="18.75" x14ac:dyDescent="0.25">
      <c r="A16" s="18" t="s">
        <v>31</v>
      </c>
      <c r="B16" s="36" t="s">
        <v>11</v>
      </c>
      <c r="C16" s="29" t="s">
        <v>17</v>
      </c>
      <c r="D16" s="30">
        <v>150</v>
      </c>
      <c r="E16" s="43"/>
      <c r="F16" s="42">
        <f t="shared" si="0"/>
        <v>0</v>
      </c>
      <c r="H16" s="3"/>
    </row>
    <row r="17" spans="1:8" x14ac:dyDescent="0.25">
      <c r="A17" s="19" t="s">
        <v>32</v>
      </c>
      <c r="B17" s="36" t="s">
        <v>52</v>
      </c>
      <c r="C17" s="29" t="s">
        <v>4</v>
      </c>
      <c r="D17" s="30">
        <v>43</v>
      </c>
      <c r="E17" s="41"/>
      <c r="F17" s="42">
        <f t="shared" si="0"/>
        <v>0</v>
      </c>
      <c r="H17" s="3"/>
    </row>
    <row r="18" spans="1:8" x14ac:dyDescent="0.25">
      <c r="A18" s="56" t="s">
        <v>50</v>
      </c>
      <c r="B18" s="36" t="s">
        <v>53</v>
      </c>
      <c r="C18" s="29" t="s">
        <v>4</v>
      </c>
      <c r="D18" s="30">
        <v>43</v>
      </c>
      <c r="E18" s="43"/>
      <c r="F18" s="58">
        <f t="shared" si="0"/>
        <v>0</v>
      </c>
      <c r="H18" s="3"/>
    </row>
    <row r="19" spans="1:8" ht="23.25" customHeight="1" x14ac:dyDescent="0.25">
      <c r="A19" s="68" t="s">
        <v>62</v>
      </c>
      <c r="B19" s="69"/>
      <c r="C19" s="69"/>
      <c r="D19" s="69"/>
      <c r="E19" s="69"/>
      <c r="F19" s="50">
        <f>SUM(F7:F18)</f>
        <v>0</v>
      </c>
      <c r="H19" s="3"/>
    </row>
    <row r="20" spans="1:8" s="2" customFormat="1" ht="30.75" customHeight="1" thickBot="1" x14ac:dyDescent="0.3">
      <c r="A20" s="20" t="s">
        <v>33</v>
      </c>
      <c r="B20" s="57" t="s">
        <v>34</v>
      </c>
      <c r="C20" s="73"/>
      <c r="D20" s="73"/>
      <c r="E20" s="73"/>
      <c r="F20" s="74"/>
      <c r="H20" s="6"/>
    </row>
    <row r="21" spans="1:8" x14ac:dyDescent="0.25">
      <c r="A21" s="21" t="s">
        <v>35</v>
      </c>
      <c r="B21" s="34" t="s">
        <v>5</v>
      </c>
      <c r="C21" s="25" t="s">
        <v>6</v>
      </c>
      <c r="D21" s="26">
        <v>480</v>
      </c>
      <c r="E21" s="41"/>
      <c r="F21" s="44">
        <f>D21*E21</f>
        <v>0</v>
      </c>
      <c r="H21" s="3"/>
    </row>
    <row r="22" spans="1:8" x14ac:dyDescent="0.25">
      <c r="A22" s="19" t="s">
        <v>36</v>
      </c>
      <c r="B22" s="36" t="s">
        <v>47</v>
      </c>
      <c r="C22" s="29" t="s">
        <v>4</v>
      </c>
      <c r="D22" s="30">
        <v>6</v>
      </c>
      <c r="E22" s="41"/>
      <c r="F22" s="42">
        <f t="shared" ref="F22:F23" si="1">D22*E22</f>
        <v>0</v>
      </c>
      <c r="H22" s="3"/>
    </row>
    <row r="23" spans="1:8" x14ac:dyDescent="0.25">
      <c r="A23" s="59" t="s">
        <v>37</v>
      </c>
      <c r="B23" s="60" t="s">
        <v>48</v>
      </c>
      <c r="C23" s="29" t="s">
        <v>4</v>
      </c>
      <c r="D23" s="30">
        <v>3</v>
      </c>
      <c r="E23" s="43"/>
      <c r="F23" s="58">
        <f t="shared" si="1"/>
        <v>0</v>
      </c>
      <c r="H23" s="3"/>
    </row>
    <row r="24" spans="1:8" ht="25.5" customHeight="1" x14ac:dyDescent="0.25">
      <c r="A24" s="68" t="s">
        <v>62</v>
      </c>
      <c r="B24" s="69"/>
      <c r="C24" s="69"/>
      <c r="D24" s="69"/>
      <c r="E24" s="69"/>
      <c r="F24" s="50">
        <f>SUM(F21:F23)</f>
        <v>0</v>
      </c>
      <c r="H24" s="3"/>
    </row>
    <row r="25" spans="1:8" ht="30.75" customHeight="1" thickBot="1" x14ac:dyDescent="0.3">
      <c r="A25" s="23" t="s">
        <v>1</v>
      </c>
      <c r="B25" s="39" t="s">
        <v>15</v>
      </c>
      <c r="C25" s="73"/>
      <c r="D25" s="73"/>
      <c r="E25" s="73"/>
      <c r="F25" s="74"/>
      <c r="H25" s="3"/>
    </row>
    <row r="26" spans="1:8" ht="18.75" x14ac:dyDescent="0.25">
      <c r="A26" s="21" t="s">
        <v>38</v>
      </c>
      <c r="B26" s="34" t="s">
        <v>12</v>
      </c>
      <c r="C26" s="25" t="s">
        <v>17</v>
      </c>
      <c r="D26" s="26">
        <v>10</v>
      </c>
      <c r="E26" s="45"/>
      <c r="F26" s="46">
        <f>D26*E26</f>
        <v>0</v>
      </c>
      <c r="H26" s="3"/>
    </row>
    <row r="27" spans="1:8" ht="19.5" thickBot="1" x14ac:dyDescent="0.3">
      <c r="A27" s="22" t="s">
        <v>39</v>
      </c>
      <c r="B27" s="37" t="s">
        <v>13</v>
      </c>
      <c r="C27" s="31" t="s">
        <v>17</v>
      </c>
      <c r="D27" s="32">
        <v>10</v>
      </c>
      <c r="E27" s="47"/>
      <c r="F27" s="48">
        <f>D27*E27</f>
        <v>0</v>
      </c>
      <c r="H27" s="3"/>
    </row>
    <row r="28" spans="1:8" ht="24.75" customHeight="1" thickBot="1" x14ac:dyDescent="0.3">
      <c r="A28" s="68" t="s">
        <v>62</v>
      </c>
      <c r="B28" s="69"/>
      <c r="C28" s="69"/>
      <c r="D28" s="69"/>
      <c r="E28" s="69"/>
      <c r="F28" s="61">
        <f>SUM(F26:F27)</f>
        <v>0</v>
      </c>
      <c r="H28" s="3"/>
    </row>
    <row r="29" spans="1:8" ht="32.25" customHeight="1" thickBot="1" x14ac:dyDescent="0.3">
      <c r="A29" s="24" t="s">
        <v>2</v>
      </c>
      <c r="B29" s="38" t="s">
        <v>21</v>
      </c>
      <c r="C29" s="75"/>
      <c r="D29" s="75"/>
      <c r="E29" s="75"/>
      <c r="F29" s="76"/>
      <c r="H29" s="3"/>
    </row>
    <row r="30" spans="1:8" ht="18.75" x14ac:dyDescent="0.25">
      <c r="A30" s="62" t="s">
        <v>40</v>
      </c>
      <c r="B30" s="63" t="s">
        <v>46</v>
      </c>
      <c r="C30" s="53" t="s">
        <v>49</v>
      </c>
      <c r="D30" s="54">
        <v>1</v>
      </c>
      <c r="E30" s="55"/>
      <c r="F30" s="64">
        <f>D30*E30</f>
        <v>0</v>
      </c>
      <c r="H30" s="3"/>
    </row>
    <row r="31" spans="1:8" ht="27.75" customHeight="1" thickBot="1" x14ac:dyDescent="0.3">
      <c r="A31" s="70" t="s">
        <v>62</v>
      </c>
      <c r="B31" s="71"/>
      <c r="C31" s="71"/>
      <c r="D31" s="71"/>
      <c r="E31" s="71"/>
      <c r="F31" s="52" t="s">
        <v>64</v>
      </c>
      <c r="H31" s="3"/>
    </row>
    <row r="32" spans="1:8" ht="29.25" customHeight="1" x14ac:dyDescent="0.25">
      <c r="A32" s="7"/>
      <c r="B32" s="7"/>
      <c r="C32" s="77" t="s">
        <v>57</v>
      </c>
      <c r="D32" s="77"/>
      <c r="E32" s="77"/>
      <c r="F32" s="49" t="e">
        <f>F19+F24+F28+F31</f>
        <v>#VALUE!</v>
      </c>
      <c r="H32" s="3"/>
    </row>
    <row r="33" spans="2:6" ht="30" customHeight="1" x14ac:dyDescent="0.25">
      <c r="C33" s="66" t="s">
        <v>58</v>
      </c>
      <c r="D33" s="66"/>
      <c r="E33" s="66"/>
      <c r="F33" s="51" t="e">
        <f>F32*0.25</f>
        <v>#VALUE!</v>
      </c>
    </row>
    <row r="34" spans="2:6" ht="30" customHeight="1" thickBot="1" x14ac:dyDescent="0.3">
      <c r="C34" s="66" t="s">
        <v>59</v>
      </c>
      <c r="D34" s="66"/>
      <c r="E34" s="66"/>
      <c r="F34" s="52" t="e">
        <f>F32+F33</f>
        <v>#VALUE!</v>
      </c>
    </row>
    <row r="36" spans="2:6" x14ac:dyDescent="0.25">
      <c r="B36" s="1" t="s">
        <v>20</v>
      </c>
    </row>
    <row r="38" spans="2:6" x14ac:dyDescent="0.25">
      <c r="B38" s="1" t="s">
        <v>61</v>
      </c>
    </row>
    <row r="40" spans="2:6" x14ac:dyDescent="0.25">
      <c r="D40" s="67" t="s">
        <v>60</v>
      </c>
      <c r="E40" s="67"/>
      <c r="F40" s="67"/>
    </row>
  </sheetData>
  <sheetProtection algorithmName="SHA-512" hashValue="9VftAsdD0a3UUGvIUlZtaG53Rmduxy5znIpT9aMhwicsWRA90if4YLTjgGtoLJOMY5x9Hf2ZSSrPj5TShXFeDA==" saltValue="HhBK/PxpaoUSYY5sSqgAeg==" spinCount="100000" sheet="1" formatCells="0" formatColumns="0" formatRows="0" insertColumns="0" insertRows="0" insertHyperlinks="0" deleteColumns="0" deleteRows="0" sort="0" autoFilter="0" pivotTables="0"/>
  <mergeCells count="14">
    <mergeCell ref="A1:F1"/>
    <mergeCell ref="C34:E34"/>
    <mergeCell ref="D40:F40"/>
    <mergeCell ref="A19:E19"/>
    <mergeCell ref="A24:E24"/>
    <mergeCell ref="A31:E31"/>
    <mergeCell ref="A28:E28"/>
    <mergeCell ref="A2:B2"/>
    <mergeCell ref="A3:B3"/>
    <mergeCell ref="C20:F20"/>
    <mergeCell ref="C25:F25"/>
    <mergeCell ref="C29:F29"/>
    <mergeCell ref="C32:E32"/>
    <mergeCell ref="C33:E33"/>
  </mergeCells>
  <phoneticPr fontId="8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TO-JN-145-2024</vt:lpstr>
      <vt:lpstr>'Troškovnik TO-JN-145-2024'!Podrucje_ispisa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Verić</dc:creator>
  <cp:lastModifiedBy>Antonio Kovačević</cp:lastModifiedBy>
  <cp:lastPrinted>2024-10-09T09:43:22Z</cp:lastPrinted>
  <dcterms:created xsi:type="dcterms:W3CDTF">2024-09-05T16:15:30Z</dcterms:created>
  <dcterms:modified xsi:type="dcterms:W3CDTF">2024-10-12T05:50:26Z</dcterms:modified>
</cp:coreProperties>
</file>